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circa\Downloads\"/>
    </mc:Choice>
  </mc:AlternateContent>
  <bookViews>
    <workbookView xWindow="0" yWindow="0" windowWidth="19200" windowHeight="7050"/>
  </bookViews>
  <sheets>
    <sheet name="Application" sheetId="1" r:id="rId1"/>
    <sheet name="Sheet1" sheetId="2" state="hidden" r:id="rId2"/>
    <sheet name="Acceptable Proof" sheetId="3" r:id="rId3"/>
    <sheet name="Audit" sheetId="4" state="hidden" r:id="rId4"/>
    <sheet name="Office Data" sheetId="5" state="hidden"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 i="5" l="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A46" i="4"/>
  <c r="D45" i="4"/>
  <c r="C45" i="4"/>
  <c r="G45" i="4" s="1"/>
  <c r="A45" i="4"/>
  <c r="G44" i="4"/>
  <c r="D44" i="4"/>
  <c r="C44" i="4"/>
  <c r="A44" i="4"/>
  <c r="G42" i="4"/>
  <c r="C42" i="4"/>
  <c r="A42" i="4"/>
  <c r="G41" i="4"/>
  <c r="C41" i="4"/>
  <c r="A41" i="4"/>
  <c r="C40" i="4"/>
  <c r="G40" i="4" s="1"/>
  <c r="A40" i="4"/>
  <c r="G39" i="4"/>
  <c r="C39" i="4"/>
  <c r="A39" i="4"/>
  <c r="G38" i="4"/>
  <c r="C38" i="4"/>
  <c r="A38" i="4"/>
  <c r="C37" i="4"/>
  <c r="A37" i="4"/>
  <c r="C36" i="4"/>
  <c r="A36" i="4"/>
  <c r="G35" i="4"/>
  <c r="C35" i="4"/>
  <c r="A35" i="4"/>
  <c r="G34" i="4"/>
  <c r="C34" i="4"/>
  <c r="A34" i="4"/>
  <c r="G33" i="4"/>
  <c r="C33" i="4"/>
  <c r="A33" i="4"/>
  <c r="C32" i="4"/>
  <c r="G32" i="4" s="1"/>
  <c r="A32" i="4"/>
  <c r="G31" i="4"/>
  <c r="C31" i="4"/>
  <c r="A31" i="4"/>
  <c r="G30" i="4"/>
  <c r="C30" i="4"/>
  <c r="A30" i="4"/>
  <c r="C29" i="4"/>
  <c r="A29" i="4"/>
  <c r="G28" i="4"/>
  <c r="C28" i="4"/>
  <c r="A28" i="4"/>
  <c r="C27" i="4"/>
  <c r="C46" i="4" s="1"/>
  <c r="A27" i="4"/>
  <c r="C26" i="4"/>
  <c r="A26" i="4"/>
  <c r="A25" i="4"/>
  <c r="A23" i="4"/>
  <c r="C22" i="4"/>
  <c r="G22" i="4" s="1"/>
  <c r="C21" i="4"/>
  <c r="G21" i="4" s="1"/>
  <c r="A21" i="4"/>
  <c r="G20" i="4"/>
  <c r="C20" i="4"/>
  <c r="A20" i="4"/>
  <c r="G19" i="4"/>
  <c r="C19" i="4"/>
  <c r="A19" i="4"/>
  <c r="G18" i="4"/>
  <c r="C18" i="4"/>
  <c r="A18" i="4"/>
  <c r="C17" i="4"/>
  <c r="G17" i="4" s="1"/>
  <c r="B17" i="4"/>
  <c r="A17" i="4"/>
  <c r="G16" i="4"/>
  <c r="C16" i="4"/>
  <c r="A16" i="4"/>
  <c r="C15" i="4"/>
  <c r="G15" i="4" s="1"/>
  <c r="A15" i="4"/>
  <c r="C14" i="4"/>
  <c r="C23" i="4" s="1"/>
  <c r="A14" i="4"/>
  <c r="A12" i="4"/>
  <c r="C10" i="4"/>
  <c r="A10" i="4"/>
  <c r="C9" i="4"/>
  <c r="A9" i="4"/>
  <c r="C8" i="4"/>
  <c r="A8" i="4"/>
  <c r="C7" i="4"/>
  <c r="G36" i="4" s="1"/>
  <c r="A7" i="4"/>
  <c r="A5" i="4"/>
  <c r="A4" i="4"/>
  <c r="C85" i="1"/>
  <c r="C75" i="1"/>
  <c r="C51" i="1"/>
  <c r="C49" i="4" l="1"/>
  <c r="G14" i="4"/>
  <c r="G23" i="4" s="1"/>
  <c r="G37" i="4"/>
  <c r="G46" i="4" s="1"/>
  <c r="G49" i="4" l="1"/>
  <c r="AQ7" i="5" s="1"/>
</calcChain>
</file>

<file path=xl/comments1.xml><?xml version="1.0" encoding="utf-8"?>
<comments xmlns="http://schemas.openxmlformats.org/spreadsheetml/2006/main">
  <authors>
    <author/>
  </authors>
  <commentList>
    <comment ref="B27" authorId="0" shapeId="0">
      <text>
        <r>
          <rPr>
            <sz val="10"/>
            <color rgb="FF000000"/>
            <rFont val="Arial"/>
          </rPr>
          <t xml:space="preserve">Aboriginal Identities:
Aboriginal: In the context of this voluntary self-identification question, an Aboriginal person in Canada, as recognized in the Constitution Act, 1982, is a person who identifies with First Nations (Status/Non-Status), Métis, or Inuit cultural and/or ancestral background.
First Nations (Status/Non-Status): This term refers to all Aboriginal people who are not of Inuit or Métis descent, regardless of their legal standing under the Indian Act, 1985.
   Status: Refers to people who are eligible to have their names included on the    
   Indian Register mainained by the federal government.
   Non-Status: Refers to people who identify as First Nations but are not 
   recognized on the Indian Register maintained by the federal government of 
   Canada.
Métis: One of three peoples recognized as Aboriginal by the Constitution Act, 1982. The Métis are a distinct Aboriginal people with a unique culture, language, and heritage. Their ancestral homeland includes: Ontario, Manitoba, Saskatchewan, Alberta, British Columbia, and the Northwest Territories.
Inuit: One of three peoples recognized as Aboriginal by the Constitution Act, 1982. The Inuit are "Aboriginal" or "First Peoples" representing four Inuit regions in Canada with a separate origin, culture and identity. The regions are: Nunatsiavut (Labrador), Nunavik (northern Quebec), Nunavut, and the Inuvialuit Settlement Region in the Northwest Territories.
Alternative Identity Term: If there are any other terms with which you identify as an Aboriginal person, please select other.
</t>
        </r>
      </text>
    </comment>
  </commentList>
</comments>
</file>

<file path=xl/comments2.xml><?xml version="1.0" encoding="utf-8"?>
<comments xmlns="http://schemas.openxmlformats.org/spreadsheetml/2006/main">
  <authors>
    <author/>
  </authors>
  <commentList>
    <comment ref="G23" authorId="0" shapeId="0">
      <text>
        <r>
          <rPr>
            <sz val="10"/>
            <color rgb="FF000000"/>
            <rFont val="Arial"/>
          </rPr>
          <t>This subtotal needs to be a reasonable amount that would 
have indicated to the student that becoming a student was viable.</t>
        </r>
      </text>
    </comment>
    <comment ref="G49" authorId="0" shapeId="0">
      <text>
        <r>
          <rPr>
            <sz val="10"/>
            <color rgb="FF000000"/>
            <rFont val="Arial"/>
          </rPr>
          <t xml:space="preserve">If expenses exceed resources by $5000, then application should be audited.
</t>
        </r>
      </text>
    </comment>
  </commentList>
</comments>
</file>

<file path=xl/sharedStrings.xml><?xml version="1.0" encoding="utf-8"?>
<sst xmlns="http://schemas.openxmlformats.org/spreadsheetml/2006/main" count="151" uniqueCount="134">
  <si>
    <t>ALGOMA UNIVERSITY</t>
  </si>
  <si>
    <t xml:space="preserve">LAND STEWARDSHIP FUND IN-COURSE BURSARY </t>
  </si>
  <si>
    <r>
      <t xml:space="preserve">Submit completed application via email to </t>
    </r>
    <r>
      <rPr>
        <b/>
        <u/>
        <sz val="10"/>
        <rFont val="Calibri Light"/>
      </rPr>
      <t xml:space="preserve">awards@algomau.ca </t>
    </r>
  </si>
  <si>
    <r>
      <t>Description:</t>
    </r>
    <r>
      <rPr>
        <sz val="11"/>
        <rFont val="Calibri"/>
      </rPr>
      <t xml:space="preserve"> The Land Stewardship Fund will be used to provide financial assistance to students enrolled in Level 1 of the Professional Lands Management Certification Program offered at Algoma University or the Akii &amp; Environmental Stewardship Certificate. Financial assistance in the amount of $250 will be provided from the fund to four students with a demonstrated financial need in one of the following areas: assistance with transportation costs, assistance with accommodations or assistance with tuition fees. Preference will be given to First Nations, Métis or Inuit students.</t>
    </r>
  </si>
  <si>
    <r>
      <rPr>
        <b/>
        <sz val="10"/>
        <rFont val="Calibri Light"/>
      </rPr>
      <t>Note: Completed applications along with all supporting documents are to be submitted via email to awards@algomau.ca.</t>
    </r>
    <r>
      <rPr>
        <sz val="10"/>
        <rFont val="Calibri Light"/>
      </rPr>
      <t xml:space="preserve">  </t>
    </r>
    <r>
      <rPr>
        <b/>
        <sz val="10"/>
        <rFont val="Calibri Light"/>
      </rPr>
      <t>Incomplete applications and/or applications received after the deadline date will not be considered</t>
    </r>
    <r>
      <rPr>
        <sz val="10"/>
        <rFont val="Calibri Light"/>
      </rPr>
      <t>. If you have any questions regarding this application form, or require information on scholarships and bursaries, please contact Rita Vacirca at awards@algomau.ca or (705) 949-2301 ext. 4723.</t>
    </r>
  </si>
  <si>
    <t>PERSONAL INFORMATION</t>
  </si>
  <si>
    <t>First Name</t>
  </si>
  <si>
    <t>Last Name</t>
  </si>
  <si>
    <t>Gender</t>
  </si>
  <si>
    <t>Email</t>
  </si>
  <si>
    <t>Citizenship</t>
  </si>
  <si>
    <t>Mailing Address</t>
  </si>
  <si>
    <t>City</t>
  </si>
  <si>
    <t>Province</t>
  </si>
  <si>
    <t>Postal Code</t>
  </si>
  <si>
    <t>Student Number</t>
  </si>
  <si>
    <t>Aboriginal Identity</t>
  </si>
  <si>
    <t>Please select</t>
  </si>
  <si>
    <t>*Must provide proof of First Nation, Inuit, or Metis Status to be considered for certain awards. See page 2 for list of acceptable documents.</t>
  </si>
  <si>
    <t>FINANCIAL BUDGET</t>
  </si>
  <si>
    <t>Information will be verified and is subject to audit.</t>
  </si>
  <si>
    <t>Marital Status?</t>
  </si>
  <si>
    <t>Are you a sponsored student?</t>
  </si>
  <si>
    <t>If sole support, married/common law, number of dependent children:</t>
  </si>
  <si>
    <t>Where will you be living during your 2018-2019 study period?</t>
  </si>
  <si>
    <t>Net Income from Employment (including work study)</t>
  </si>
  <si>
    <t>Spouse's net income</t>
  </si>
  <si>
    <t>OSAP or other government student aid</t>
  </si>
  <si>
    <t>Government Benefits:</t>
  </si>
  <si>
    <t>Please Select</t>
  </si>
  <si>
    <t>External Funding (Aborignal Student Support [band funding]etc.)</t>
  </si>
  <si>
    <t>If indicated, must attach letter from band outlining support payments</t>
  </si>
  <si>
    <t>Parental or Spousal Contributions</t>
  </si>
  <si>
    <t>RESP/Investments Income</t>
  </si>
  <si>
    <t>Institutional Scholarships/Bursaries</t>
  </si>
  <si>
    <t>Resident Advisor Income</t>
  </si>
  <si>
    <t xml:space="preserve">Total Income/Resources (A)  </t>
  </si>
  <si>
    <t>Estimated Expenses for May -August Term</t>
  </si>
  <si>
    <t>Tuition and Compulsory Fees</t>
  </si>
  <si>
    <t>Books and Required Supplies</t>
  </si>
  <si>
    <t>Rent/Residence/Mortgage Payments</t>
  </si>
  <si>
    <t>Food/Meal Plan</t>
  </si>
  <si>
    <t>Telephone</t>
  </si>
  <si>
    <t>Internet</t>
  </si>
  <si>
    <t>Utilities</t>
  </si>
  <si>
    <t>Transportation Home/Outside City (if applicable)</t>
  </si>
  <si>
    <t>Laundry</t>
  </si>
  <si>
    <t>Personal Care Products</t>
  </si>
  <si>
    <t>Entertainment</t>
  </si>
  <si>
    <t>Clothing</t>
  </si>
  <si>
    <t>Child Care</t>
  </si>
  <si>
    <t>Vehicle - fuel or bus fare</t>
  </si>
  <si>
    <t>Vehicle - insurance</t>
  </si>
  <si>
    <t>Vehicle - maintenance</t>
  </si>
  <si>
    <t>Algoma U Parking Pass</t>
  </si>
  <si>
    <t>Please Specify:</t>
  </si>
  <si>
    <r>
      <t xml:space="preserve">                                                Other </t>
    </r>
    <r>
      <rPr>
        <b/>
        <sz val="10"/>
        <color rgb="FFFF0000"/>
        <rFont val="Calibri Light"/>
      </rPr>
      <t>*</t>
    </r>
  </si>
  <si>
    <r>
      <t xml:space="preserve">Other </t>
    </r>
    <r>
      <rPr>
        <b/>
        <sz val="10"/>
        <color rgb="FFFF0000"/>
        <rFont val="Calibri Light"/>
      </rPr>
      <t>*</t>
    </r>
  </si>
  <si>
    <t xml:space="preserve">Total Expenses (B)                  </t>
  </si>
  <si>
    <t>* OTHER DOES NOT INCLUDE CREDIT CARD DEBT/LINE OF CREDIT</t>
  </si>
  <si>
    <t xml:space="preserve">Explanation (250-300 words) of how taking the "Introduction to Land Management in First Nations Context Course" will benefit your personal and professional development. </t>
  </si>
  <si>
    <t>STUDENT DECLARATION</t>
  </si>
  <si>
    <t>I hereby declare that the information I have submitted in this application form is true and correct to the best of my knowledge.  Completion of this application permits the Scholarship and Awards Office or designate to access transcript information and allows members of the awards selection committees to view transcripts when required.  I also understand that 1) all information provided in this application is subject to verification by Algoma University, 2) the first use of any scholarship and/or bursary awarded to me shall be to pay tuition and/or residence fees to the University.  Furthermore, should I be granted an award, I agree to the release of my name, city of residence, faculty/program and photograph for publicity purposes. Students chosen to receive scholarships and/or bursaries will be expected to participate in donor appreciation events.</t>
  </si>
  <si>
    <t>I have read and agree with the declaration.</t>
  </si>
  <si>
    <t>Name</t>
  </si>
  <si>
    <t>Date</t>
  </si>
  <si>
    <t>(day/month/year)</t>
  </si>
  <si>
    <t>Canada Pension Plan</t>
  </si>
  <si>
    <t>Employment Insurance</t>
  </si>
  <si>
    <t>WSIB</t>
  </si>
  <si>
    <t>Ontario Disability Support Program</t>
  </si>
  <si>
    <t>Ontario Works</t>
  </si>
  <si>
    <t>Second Career</t>
  </si>
  <si>
    <t>Ontario Skills Development Program</t>
  </si>
  <si>
    <t>Other</t>
  </si>
  <si>
    <t>What is acceptable as proof of First Nation, Inuit or Metis status?</t>
  </si>
  <si>
    <t>Applicants 18 and over must have their own valid First Nation status, Inuit or Metis Card.</t>
  </si>
  <si>
    <r>
      <t xml:space="preserve">First Nation </t>
    </r>
    <r>
      <rPr>
        <sz val="10"/>
        <rFont val="Calibri Light"/>
      </rPr>
      <t>applicants must submit a photocopy of the front and back of their valid certificate of Indian status card issued by the Federal Government (Indian Affairs or designated office). Alternatively, an official letter (on First Nation letterhead, dated, signed) from the First Nation Band office can be provided that identifies that person is a registered band member of that First Nation.</t>
    </r>
  </si>
  <si>
    <r>
      <t xml:space="preserve">Non-status First Nation </t>
    </r>
    <r>
      <rPr>
        <sz val="10"/>
        <rFont val="Calibri Light"/>
      </rPr>
      <t>applicants must submit a photocopy of the front and back of the valid Federal Government card issued to parents or grandparents along with the long-form birth certificate(s) or baptism certificate(s) that clearly shows the relationship to person on band card.</t>
    </r>
  </si>
  <si>
    <t>Applicants who are members of the non-status First Nation must provide a letter from their registry office stating that the Federal Government has designated and recognizes their nation as a non-status First Nation.</t>
  </si>
  <si>
    <r>
      <t xml:space="preserve">Metis </t>
    </r>
    <r>
      <rPr>
        <sz val="10"/>
        <rFont val="Calibri Light"/>
      </rPr>
      <t>applicants must submit a photocopy of the front and back of the valid Metis card issued to them by their Metis organization that is recognized by the provincial/territorial and or federal government and or surrounding Indigenous communities. Applicants age 18 and over must have their own Metis card. In the case where an applicant is awaiting issuance of their own Metis card, they can submit a photocopy of the card issued to parents along with the long-form birth certificate(s) or baptism certificate(s) that clearly shows the relationship to person on the Metis card. An official letter (on organization letterhead, dated, signed) from the Metis organization can be provided that identifies that person on the card is a registered member in good standing with that Metis organization. Documentation must also be provided to show that the applicant has made an application to become a member of their Metis organization.</t>
    </r>
  </si>
  <si>
    <r>
      <t xml:space="preserve">Inuit </t>
    </r>
    <r>
      <rPr>
        <sz val="10"/>
        <rFont val="Calibri Light"/>
      </rPr>
      <t xml:space="preserve">applicants must submit a photocopy of the front and back of their valid card issued by their Inuit organization. Alternatively, an official letter (on organization letterhead, dated, signed) from the Inuit organization can be provided that identifies that person is a registered member with that Inuit organization. </t>
    </r>
  </si>
  <si>
    <t>OFFICE:</t>
  </si>
  <si>
    <t>Surplus / (Deficit)</t>
  </si>
  <si>
    <t>Audit Date:</t>
  </si>
  <si>
    <t>Internal use:</t>
  </si>
  <si>
    <t>Audit Date</t>
  </si>
  <si>
    <t>SIN</t>
  </si>
  <si>
    <t>Address</t>
  </si>
  <si>
    <t>Prov</t>
  </si>
  <si>
    <t>Name of Degree Program</t>
  </si>
  <si>
    <t>Concentration 1</t>
  </si>
  <si>
    <t>Concentration 2</t>
  </si>
  <si>
    <t xml:space="preserve">Year of Program </t>
  </si>
  <si>
    <t xml:space="preserve">no. of credits </t>
  </si>
  <si>
    <t>Aboriginal status</t>
  </si>
  <si>
    <t>Hockey</t>
  </si>
  <si>
    <t>Essar</t>
  </si>
  <si>
    <t>Employee 1</t>
  </si>
  <si>
    <t>Relation #1</t>
  </si>
  <si>
    <t>Clock #1</t>
  </si>
  <si>
    <t>Employee #2</t>
  </si>
  <si>
    <t>Relation #2</t>
  </si>
  <si>
    <t>Clock #2</t>
  </si>
  <si>
    <t>Volunteer</t>
  </si>
  <si>
    <t>Leadership/Political</t>
  </si>
  <si>
    <t>Highschool Name</t>
  </si>
  <si>
    <t>City of Highschool</t>
  </si>
  <si>
    <t>Yr. Highschool Grad</t>
  </si>
  <si>
    <t xml:space="preserve">Mature </t>
  </si>
  <si>
    <t>First Generation</t>
  </si>
  <si>
    <t>Permanent Disability</t>
  </si>
  <si>
    <t>College Transfer</t>
  </si>
  <si>
    <t>Self -Identify</t>
  </si>
  <si>
    <t>Varsity</t>
  </si>
  <si>
    <t>Marital Status</t>
  </si>
  <si>
    <t>Sponsored</t>
  </si>
  <si>
    <t>Dependants</t>
  </si>
  <si>
    <t>Living</t>
  </si>
  <si>
    <t>Declaration</t>
  </si>
  <si>
    <t>Audited Financial Need</t>
  </si>
  <si>
    <t>Reference Letters</t>
  </si>
  <si>
    <t>2018/2019 Credits Completed</t>
  </si>
  <si>
    <t>2015/2016 Final Avg.</t>
  </si>
  <si>
    <t>2016/2017 Registered Credits</t>
  </si>
  <si>
    <t>2016/2017 Scholarship/Bursary Type</t>
  </si>
  <si>
    <t>Financial Need net 2016/2017 awards</t>
  </si>
  <si>
    <t>Award(s) Issued</t>
  </si>
  <si>
    <t>Notes</t>
  </si>
  <si>
    <t>APPLICATION FORM 2021</t>
  </si>
  <si>
    <t>APPLICATION DEADLINE:  June 15th, 2021</t>
  </si>
  <si>
    <r>
      <t>Eligibility:</t>
    </r>
    <r>
      <rPr>
        <sz val="11"/>
        <rFont val="Calibri"/>
      </rPr>
      <t xml:space="preserve"> You must be enrolled in the May 10-14, 2021 GEOG 2196 course entitled “Introduction to Land Management in First Nation Contexts” for credit.</t>
    </r>
  </si>
  <si>
    <r>
      <t xml:space="preserve">Financial Budget based on May -August  2021. </t>
    </r>
    <r>
      <rPr>
        <b/>
        <u/>
        <sz val="11"/>
        <rFont val="Calibri Light"/>
      </rPr>
      <t>Complete this section to be considered for the bursary.</t>
    </r>
  </si>
  <si>
    <t>Estimated Income and Resources for May -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</si>
</sst>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409]mmmm\ d\,\ yyyy"/>
    <numFmt numFmtId="165" formatCode="000\ 000\ 000"/>
    <numFmt numFmtId="166" formatCode="&quot;$&quot;#,##0"/>
    <numFmt numFmtId="167" formatCode="_-&quot;$&quot;* #,##0_-;\-&quot;$&quot;* #,##0_-;_-&quot;$&quot;* &quot;-&quot;??_-;_-@"/>
    <numFmt numFmtId="168" formatCode="_-&quot;$&quot;* #,##0.00_-;\-&quot;$&quot;* #,##0.00_-;_-&quot;$&quot;* &quot;-&quot;??_-;_-@"/>
    <numFmt numFmtId="169" formatCode="[$-1009]mmmm\ d\,\ yyyy"/>
    <numFmt numFmtId="170" formatCode="[$-409]d\-mmm\-yy"/>
    <numFmt numFmtId="171" formatCode="[$-1009]d\-mmm\-yy"/>
  </numFmts>
  <fonts count="38">
    <font>
      <sz val="10"/>
      <color rgb="FF000000"/>
      <name val="Arial"/>
    </font>
    <font>
      <b/>
      <sz val="14"/>
      <color theme="1"/>
      <name val="Calibri"/>
    </font>
    <font>
      <b/>
      <sz val="14"/>
      <color theme="1"/>
      <name val="Cambria"/>
    </font>
    <font>
      <sz val="10"/>
      <color theme="1"/>
      <name val="Cambria"/>
    </font>
    <font>
      <u/>
      <sz val="10"/>
      <color theme="1"/>
      <name val="Cambria"/>
    </font>
    <font>
      <b/>
      <sz val="14"/>
      <color rgb="FFFF0000"/>
      <name val="Calibri"/>
    </font>
    <font>
      <b/>
      <sz val="10"/>
      <color theme="1"/>
      <name val="Calibri"/>
    </font>
    <font>
      <sz val="10"/>
      <color theme="1"/>
      <name val="Calibri"/>
    </font>
    <font>
      <b/>
      <i/>
      <sz val="12"/>
      <color theme="1"/>
      <name val="Calibri"/>
    </font>
    <font>
      <sz val="10"/>
      <color theme="1"/>
      <name val="Arial"/>
    </font>
    <font>
      <b/>
      <sz val="13"/>
      <color theme="1"/>
      <name val="Calibri"/>
    </font>
    <font>
      <b/>
      <sz val="14"/>
      <color rgb="FFFF0000"/>
      <name val="Cambria"/>
    </font>
    <font>
      <b/>
      <u/>
      <sz val="13"/>
      <color theme="1"/>
      <name val="Calibri"/>
    </font>
    <font>
      <b/>
      <sz val="12"/>
      <color rgb="FFFF0000"/>
      <name val="Calibri"/>
    </font>
    <font>
      <sz val="11"/>
      <color theme="1"/>
      <name val="Calibri"/>
    </font>
    <font>
      <u/>
      <sz val="10"/>
      <color theme="10"/>
      <name val="Arial"/>
    </font>
    <font>
      <sz val="10"/>
      <name val="Arial"/>
    </font>
    <font>
      <sz val="10"/>
      <color rgb="FF0070C0"/>
      <name val="Calibri"/>
    </font>
    <font>
      <b/>
      <sz val="11"/>
      <color theme="1"/>
      <name val="Calibri"/>
    </font>
    <font>
      <b/>
      <sz val="11"/>
      <color theme="1"/>
      <name val="Cambria"/>
    </font>
    <font>
      <b/>
      <u/>
      <sz val="11"/>
      <color theme="1"/>
      <name val="Calibri"/>
    </font>
    <font>
      <u/>
      <sz val="10"/>
      <color theme="1"/>
      <name val="Calibri"/>
    </font>
    <font>
      <b/>
      <u/>
      <sz val="11"/>
      <color theme="1"/>
      <name val="Calibri"/>
    </font>
    <font>
      <u/>
      <sz val="10"/>
      <color theme="1"/>
      <name val="Calibri"/>
    </font>
    <font>
      <b/>
      <sz val="11"/>
      <color rgb="FFFF0000"/>
      <name val="Calibri"/>
    </font>
    <font>
      <b/>
      <sz val="10"/>
      <color rgb="FFFF0000"/>
      <name val="Calibri"/>
    </font>
    <font>
      <b/>
      <u/>
      <sz val="12"/>
      <color theme="1"/>
      <name val="Calibri"/>
    </font>
    <font>
      <sz val="9"/>
      <color theme="1"/>
      <name val="Calibri"/>
    </font>
    <font>
      <sz val="9"/>
      <color theme="1"/>
      <name val="Arial"/>
    </font>
    <font>
      <sz val="14"/>
      <color theme="1"/>
      <name val="Calibri"/>
    </font>
    <font>
      <b/>
      <sz val="10"/>
      <color rgb="FFC00000"/>
      <name val="Calibri"/>
    </font>
    <font>
      <b/>
      <sz val="8"/>
      <color theme="1"/>
      <name val="Calibri"/>
    </font>
    <font>
      <b/>
      <u/>
      <sz val="10"/>
      <name val="Calibri Light"/>
    </font>
    <font>
      <sz val="11"/>
      <name val="Calibri"/>
    </font>
    <font>
      <b/>
      <sz val="10"/>
      <name val="Calibri Light"/>
    </font>
    <font>
      <sz val="10"/>
      <name val="Calibri Light"/>
    </font>
    <font>
      <b/>
      <u/>
      <sz val="11"/>
      <name val="Calibri Light"/>
    </font>
    <font>
      <b/>
      <sz val="10"/>
      <color rgb="FFFF0000"/>
      <name val="Calibri Light"/>
    </font>
  </fonts>
  <fills count="10">
    <fill>
      <patternFill patternType="none"/>
    </fill>
    <fill>
      <patternFill patternType="gray125"/>
    </fill>
    <fill>
      <patternFill patternType="solid">
        <fgColor rgb="FFCC99FF"/>
        <bgColor rgb="FFCC99FF"/>
      </patternFill>
    </fill>
    <fill>
      <patternFill patternType="solid">
        <fgColor rgb="FFFFFF99"/>
        <bgColor rgb="FFFFFF99"/>
      </patternFill>
    </fill>
    <fill>
      <patternFill patternType="solid">
        <fgColor rgb="FFD6E3BC"/>
        <bgColor rgb="FFD6E3BC"/>
      </patternFill>
    </fill>
    <fill>
      <patternFill patternType="solid">
        <fgColor rgb="FF92D050"/>
        <bgColor rgb="FF92D050"/>
      </patternFill>
    </fill>
    <fill>
      <patternFill patternType="solid">
        <fgColor rgb="FFFFFF00"/>
        <bgColor rgb="FFFFFF00"/>
      </patternFill>
    </fill>
    <fill>
      <patternFill patternType="solid">
        <fgColor rgb="FFC850DC"/>
        <bgColor rgb="FFC850DC"/>
      </patternFill>
    </fill>
    <fill>
      <patternFill patternType="solid">
        <fgColor rgb="FF92CDDC"/>
        <bgColor rgb="FF92CDDC"/>
      </patternFill>
    </fill>
    <fill>
      <patternFill patternType="solid">
        <fgColor rgb="FFFF3399"/>
        <bgColor rgb="FFFF3399"/>
      </patternFill>
    </fill>
  </fills>
  <borders count="2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123">
    <xf numFmtId="0" fontId="0" fillId="0" borderId="0" xfId="0" applyFont="1" applyAlignment="1"/>
    <xf numFmtId="0" fontId="1" fillId="0" borderId="0" xfId="0" applyFont="1" applyAlignment="1">
      <alignment horizontal="center" vertical="top"/>
    </xf>
    <xf numFmtId="0" fontId="2" fillId="0" borderId="0" xfId="0" applyFont="1" applyAlignment="1">
      <alignment horizontal="center" vertical="top"/>
    </xf>
    <xf numFmtId="0" fontId="3" fillId="0" borderId="0" xfId="0" applyFont="1"/>
    <xf numFmtId="0" fontId="4" fillId="0" borderId="0" xfId="0" applyFont="1"/>
    <xf numFmtId="0" fontId="6" fillId="2" borderId="1" xfId="0" applyFont="1" applyFill="1" applyBorder="1"/>
    <xf numFmtId="0" fontId="7" fillId="2" borderId="1" xfId="0" applyFont="1" applyFill="1" applyBorder="1"/>
    <xf numFmtId="164" fontId="5" fillId="2" borderId="1" xfId="0" applyNumberFormat="1" applyFont="1" applyFill="1" applyBorder="1" applyAlignment="1">
      <alignment horizontal="center"/>
    </xf>
    <xf numFmtId="0" fontId="7" fillId="0" borderId="0" xfId="0" applyFont="1"/>
    <xf numFmtId="164" fontId="5" fillId="0" borderId="0" xfId="0" applyNumberFormat="1" applyFont="1" applyAlignment="1">
      <alignment horizontal="center"/>
    </xf>
    <xf numFmtId="0" fontId="8" fillId="0" borderId="0" xfId="0" applyFont="1" applyAlignment="1">
      <alignment vertical="center" wrapText="1"/>
    </xf>
    <xf numFmtId="0" fontId="9" fillId="0" borderId="0" xfId="0" applyFont="1" applyAlignment="1">
      <alignmen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0" fillId="0" borderId="0" xfId="0" applyFont="1"/>
    <xf numFmtId="164" fontId="11" fillId="0" borderId="0" xfId="0" applyNumberFormat="1" applyFont="1" applyAlignment="1">
      <alignment horizontal="center"/>
    </xf>
    <xf numFmtId="0" fontId="12" fillId="0" borderId="0" xfId="0" applyFont="1"/>
    <xf numFmtId="0" fontId="7" fillId="0" borderId="0" xfId="0" applyFont="1" applyAlignment="1">
      <alignment horizontal="left"/>
    </xf>
    <xf numFmtId="0" fontId="14" fillId="0" borderId="0" xfId="0" applyFont="1" applyAlignment="1">
      <alignment vertical="center" wrapText="1"/>
    </xf>
    <xf numFmtId="0" fontId="14"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165" fontId="14" fillId="3" borderId="2" xfId="0" applyNumberFormat="1" applyFont="1" applyFill="1" applyBorder="1" applyAlignment="1">
      <alignment horizontal="left" vertical="center" wrapText="1"/>
    </xf>
    <xf numFmtId="0" fontId="18"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horizontal="left"/>
    </xf>
    <xf numFmtId="0" fontId="18" fillId="0" borderId="0" xfId="0" applyFont="1" applyAlignment="1">
      <alignment vertical="center"/>
    </xf>
    <xf numFmtId="0" fontId="14" fillId="0" borderId="0" xfId="0" applyFont="1"/>
    <xf numFmtId="0" fontId="7" fillId="0" borderId="0" xfId="0" applyFont="1" applyAlignment="1">
      <alignment vertical="center"/>
    </xf>
    <xf numFmtId="0" fontId="7" fillId="3" borderId="7" xfId="0" applyFont="1" applyFill="1" applyBorder="1"/>
    <xf numFmtId="0" fontId="7" fillId="3" borderId="2" xfId="0" applyFont="1" applyFill="1" applyBorder="1" applyAlignment="1">
      <alignment horizontal="left"/>
    </xf>
    <xf numFmtId="0" fontId="14" fillId="0" borderId="0" xfId="0" applyFont="1" applyAlignment="1">
      <alignment vertical="center"/>
    </xf>
    <xf numFmtId="0" fontId="20" fillId="4" borderId="1" xfId="0" applyFont="1" applyFill="1" applyBorder="1" applyAlignment="1">
      <alignment vertical="center"/>
    </xf>
    <xf numFmtId="0" fontId="21" fillId="4" borderId="1" xfId="0" applyFont="1" applyFill="1" applyBorder="1"/>
    <xf numFmtId="0" fontId="7" fillId="4" borderId="1" xfId="0" applyFont="1" applyFill="1" applyBorder="1"/>
    <xf numFmtId="0" fontId="7" fillId="4" borderId="1" xfId="0" applyFont="1" applyFill="1" applyBorder="1" applyAlignment="1">
      <alignment horizontal="right" vertical="center" wrapText="1"/>
    </xf>
    <xf numFmtId="44" fontId="7" fillId="4" borderId="1" xfId="0" applyNumberFormat="1" applyFont="1" applyFill="1" applyBorder="1"/>
    <xf numFmtId="166" fontId="7" fillId="4" borderId="2" xfId="0" applyNumberFormat="1" applyFont="1" applyFill="1" applyBorder="1"/>
    <xf numFmtId="166" fontId="7" fillId="4" borderId="10" xfId="0" applyNumberFormat="1" applyFont="1" applyFill="1" applyBorder="1"/>
    <xf numFmtId="0" fontId="7" fillId="4" borderId="11" xfId="0" applyFont="1" applyFill="1" applyBorder="1" applyAlignment="1">
      <alignment vertical="center" wrapText="1"/>
    </xf>
    <xf numFmtId="0" fontId="17" fillId="4" borderId="1" xfId="0" applyFont="1" applyFill="1" applyBorder="1"/>
    <xf numFmtId="167" fontId="7" fillId="4" borderId="13" xfId="0" applyNumberFormat="1" applyFont="1" applyFill="1" applyBorder="1"/>
    <xf numFmtId="0" fontId="22" fillId="0" borderId="0" xfId="0" applyFont="1" applyAlignment="1">
      <alignment vertical="center"/>
    </xf>
    <xf numFmtId="0" fontId="23" fillId="0" borderId="0" xfId="0" applyFont="1"/>
    <xf numFmtId="0" fontId="7" fillId="0" borderId="0" xfId="0" applyFont="1" applyAlignment="1">
      <alignment horizontal="right" vertical="center" wrapText="1"/>
    </xf>
    <xf numFmtId="166" fontId="7" fillId="3" borderId="2" xfId="0" applyNumberFormat="1" applyFont="1" applyFill="1" applyBorder="1"/>
    <xf numFmtId="168" fontId="7" fillId="0" borderId="0" xfId="0" applyNumberFormat="1" applyFont="1" applyAlignment="1">
      <alignment vertical="center" wrapText="1"/>
    </xf>
    <xf numFmtId="168" fontId="6" fillId="0" borderId="0" xfId="0" applyNumberFormat="1" applyFont="1" applyAlignment="1">
      <alignment vertical="center" wrapText="1"/>
    </xf>
    <xf numFmtId="166" fontId="7" fillId="3" borderId="7" xfId="0" applyNumberFormat="1" applyFont="1" applyFill="1" applyBorder="1"/>
    <xf numFmtId="167" fontId="7" fillId="0" borderId="15" xfId="0" applyNumberFormat="1" applyFont="1" applyBorder="1"/>
    <xf numFmtId="0" fontId="24" fillId="0" borderId="0" xfId="0" quotePrefix="1" applyFont="1" applyAlignment="1">
      <alignment vertical="center"/>
    </xf>
    <xf numFmtId="0" fontId="25" fillId="0" borderId="0" xfId="0" applyFont="1" applyAlignment="1">
      <alignment vertical="center"/>
    </xf>
    <xf numFmtId="0" fontId="6" fillId="0" borderId="0" xfId="0" quotePrefix="1" applyFont="1" applyAlignment="1">
      <alignment vertical="center" wrapText="1"/>
    </xf>
    <xf numFmtId="0" fontId="26" fillId="0" borderId="0" xfId="0" applyFont="1" applyAlignment="1">
      <alignment vertical="center"/>
    </xf>
    <xf numFmtId="0" fontId="7" fillId="0" borderId="0" xfId="0" applyFont="1" applyAlignment="1">
      <alignment horizontal="center" vertical="center"/>
    </xf>
    <xf numFmtId="0" fontId="14" fillId="3" borderId="2" xfId="0" applyFont="1" applyFill="1" applyBorder="1"/>
    <xf numFmtId="0" fontId="6"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right"/>
    </xf>
    <xf numFmtId="169" fontId="14" fillId="3" borderId="20" xfId="0" applyNumberFormat="1" applyFont="1" applyFill="1" applyBorder="1" applyAlignment="1">
      <alignment horizontal="left"/>
    </xf>
    <xf numFmtId="0" fontId="27" fillId="0" borderId="0" xfId="0" applyFont="1"/>
    <xf numFmtId="0" fontId="28" fillId="0" borderId="0" xfId="0" applyFont="1"/>
    <xf numFmtId="0" fontId="29" fillId="0" borderId="0" xfId="0" applyFont="1"/>
    <xf numFmtId="0" fontId="30" fillId="0" borderId="0" xfId="0" applyFont="1" applyAlignment="1">
      <alignment wrapText="1"/>
    </xf>
    <xf numFmtId="0" fontId="7" fillId="0" borderId="0" xfId="0" applyFont="1" applyAlignment="1">
      <alignment wrapText="1"/>
    </xf>
    <xf numFmtId="0" fontId="10" fillId="0" borderId="0" xfId="0" applyFont="1" applyAlignment="1">
      <alignment vertical="center"/>
    </xf>
    <xf numFmtId="0" fontId="6" fillId="0" borderId="0" xfId="0" applyFont="1"/>
    <xf numFmtId="0" fontId="7" fillId="0" borderId="1" xfId="0" applyFont="1" applyBorder="1" applyAlignment="1">
      <alignment vertical="center"/>
    </xf>
    <xf numFmtId="167" fontId="7" fillId="0" borderId="0" xfId="0" applyNumberFormat="1" applyFont="1"/>
    <xf numFmtId="167" fontId="7" fillId="3" borderId="2" xfId="0" applyNumberFormat="1" applyFont="1" applyFill="1" applyBorder="1"/>
    <xf numFmtId="167" fontId="7" fillId="5" borderId="2" xfId="0" applyNumberFormat="1" applyFont="1" applyFill="1" applyBorder="1"/>
    <xf numFmtId="167" fontId="7" fillId="3" borderId="10" xfId="0" applyNumberFormat="1" applyFont="1" applyFill="1" applyBorder="1"/>
    <xf numFmtId="0" fontId="7" fillId="3" borderId="11" xfId="0" applyFont="1" applyFill="1" applyBorder="1" applyAlignment="1">
      <alignment vertical="center" wrapText="1"/>
    </xf>
    <xf numFmtId="167" fontId="7" fillId="0" borderId="21" xfId="0" applyNumberFormat="1" applyFont="1" applyBorder="1"/>
    <xf numFmtId="0" fontId="7" fillId="0" borderId="22" xfId="0" applyFont="1" applyBorder="1" applyAlignment="1">
      <alignment vertical="center"/>
    </xf>
    <xf numFmtId="167" fontId="7" fillId="6" borderId="10" xfId="0" applyNumberFormat="1" applyFont="1" applyFill="1" applyBorder="1"/>
    <xf numFmtId="167" fontId="7" fillId="6" borderId="2" xfId="0" applyNumberFormat="1" applyFont="1" applyFill="1" applyBorder="1"/>
    <xf numFmtId="167" fontId="7" fillId="3" borderId="7" xfId="0" applyNumberFormat="1" applyFont="1" applyFill="1" applyBorder="1"/>
    <xf numFmtId="38" fontId="7" fillId="0" borderId="15" xfId="0" applyNumberFormat="1" applyFont="1" applyBorder="1"/>
    <xf numFmtId="40" fontId="7" fillId="0" borderId="15" xfId="0" applyNumberFormat="1" applyFont="1" applyBorder="1"/>
    <xf numFmtId="0" fontId="6" fillId="0" borderId="0" xfId="0" applyFont="1" applyAlignment="1">
      <alignment horizontal="right"/>
    </xf>
    <xf numFmtId="170" fontId="7" fillId="0" borderId="23" xfId="0" applyNumberFormat="1" applyFont="1" applyBorder="1"/>
    <xf numFmtId="0" fontId="7" fillId="0" borderId="0" xfId="0" applyFont="1" applyAlignment="1">
      <alignment horizontal="center" vertical="center" wrapText="1"/>
    </xf>
    <xf numFmtId="0" fontId="31" fillId="0" borderId="2" xfId="0" applyFont="1" applyBorder="1" applyAlignment="1">
      <alignment horizontal="center" vertical="center" wrapText="1"/>
    </xf>
    <xf numFmtId="0" fontId="31" fillId="7" borderId="2" xfId="0" applyFont="1" applyFill="1" applyBorder="1" applyAlignment="1">
      <alignment horizontal="center" vertical="center" wrapText="1"/>
    </xf>
    <xf numFmtId="3" fontId="31" fillId="7" borderId="2" xfId="0" applyNumberFormat="1" applyFont="1" applyFill="1" applyBorder="1" applyAlignment="1">
      <alignment horizontal="center" vertical="center" wrapText="1"/>
    </xf>
    <xf numFmtId="40" fontId="31" fillId="7"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171" fontId="7" fillId="0" borderId="0" xfId="0" applyNumberFormat="1" applyFont="1"/>
    <xf numFmtId="0" fontId="7" fillId="0" borderId="0" xfId="0" applyFont="1" applyAlignment="1">
      <alignment horizontal="center"/>
    </xf>
    <xf numFmtId="165" fontId="14" fillId="0" borderId="0" xfId="0" applyNumberFormat="1" applyFont="1" applyAlignment="1">
      <alignment horizontal="center" vertical="center" wrapText="1"/>
    </xf>
    <xf numFmtId="165" fontId="14" fillId="0" borderId="0" xfId="0" applyNumberFormat="1" applyFont="1" applyAlignment="1">
      <alignment horizontal="center" wrapText="1"/>
    </xf>
    <xf numFmtId="165" fontId="7" fillId="0" borderId="0" xfId="0" applyNumberFormat="1" applyFont="1" applyAlignment="1">
      <alignment horizontal="center"/>
    </xf>
    <xf numFmtId="44" fontId="7" fillId="0" borderId="0" xfId="0" applyNumberFormat="1" applyFont="1"/>
    <xf numFmtId="168" fontId="7" fillId="0" borderId="0" xfId="0" applyNumberFormat="1" applyFont="1"/>
    <xf numFmtId="0" fontId="9" fillId="0" borderId="0" xfId="0" applyFont="1"/>
    <xf numFmtId="0" fontId="3" fillId="0" borderId="0" xfId="0" applyFont="1" applyAlignment="1">
      <alignment horizontal="center"/>
    </xf>
    <xf numFmtId="49" fontId="14" fillId="3" borderId="8" xfId="0" applyNumberFormat="1" applyFont="1" applyFill="1" applyBorder="1" applyAlignment="1">
      <alignment horizontal="left" wrapText="1"/>
    </xf>
    <xf numFmtId="0" fontId="16" fillId="0" borderId="16" xfId="0" applyFont="1" applyBorder="1"/>
    <xf numFmtId="0" fontId="16" fillId="0" borderId="17" xfId="0" applyFont="1" applyBorder="1"/>
    <xf numFmtId="0" fontId="7" fillId="0" borderId="0" xfId="0" applyFont="1" applyAlignment="1">
      <alignment horizontal="left" vertical="center" wrapText="1"/>
    </xf>
    <xf numFmtId="0" fontId="0" fillId="0" borderId="0" xfId="0" applyFont="1" applyAlignment="1"/>
    <xf numFmtId="0" fontId="14" fillId="3" borderId="18" xfId="0" applyFont="1" applyFill="1" applyBorder="1" applyAlignment="1">
      <alignment horizontal="left"/>
    </xf>
    <xf numFmtId="0" fontId="16" fillId="0" borderId="19" xfId="0" applyFont="1" applyBorder="1"/>
    <xf numFmtId="0" fontId="7" fillId="0" borderId="0" xfId="0" applyFont="1" applyAlignment="1">
      <alignment horizontal="right" vertical="center" wrapText="1"/>
    </xf>
    <xf numFmtId="0" fontId="16" fillId="0" borderId="6" xfId="0" applyFont="1" applyBorder="1"/>
    <xf numFmtId="0" fontId="7" fillId="3" borderId="3" xfId="0" applyFont="1" applyFill="1" applyBorder="1" applyAlignment="1">
      <alignment horizontal="left"/>
    </xf>
    <xf numFmtId="0" fontId="16" fillId="0" borderId="4" xfId="0" applyFont="1" applyBorder="1"/>
    <xf numFmtId="0" fontId="6" fillId="0" borderId="0" xfId="0" applyFont="1" applyAlignment="1">
      <alignment horizontal="right" vertical="center" wrapText="1"/>
    </xf>
    <xf numFmtId="0" fontId="16" fillId="0" borderId="14" xfId="0" applyFont="1" applyBorder="1"/>
    <xf numFmtId="0" fontId="7" fillId="4" borderId="8" xfId="0" applyFont="1" applyFill="1" applyBorder="1" applyAlignment="1">
      <alignment horizontal="right" vertical="center" wrapText="1"/>
    </xf>
    <xf numFmtId="0" fontId="16" fillId="0" borderId="9" xfId="0" applyFont="1" applyBorder="1"/>
    <xf numFmtId="0" fontId="6" fillId="4" borderId="8" xfId="0" applyFont="1" applyFill="1" applyBorder="1" applyAlignment="1">
      <alignment horizontal="right" vertical="center" wrapText="1"/>
    </xf>
    <xf numFmtId="0" fontId="16" fillId="0" borderId="12" xfId="0" applyFont="1" applyBorder="1"/>
    <xf numFmtId="0" fontId="7" fillId="0" borderId="0" xfId="0" applyFont="1" applyAlignment="1">
      <alignment horizontal="right" vertical="center"/>
    </xf>
    <xf numFmtId="0" fontId="14" fillId="3" borderId="3" xfId="0" applyFont="1" applyFill="1" applyBorder="1" applyAlignment="1">
      <alignment horizontal="left" vertical="center" wrapText="1"/>
    </xf>
    <xf numFmtId="0" fontId="17" fillId="0" borderId="5" xfId="0" applyFont="1" applyBorder="1" applyAlignment="1">
      <alignment horizontal="left"/>
    </xf>
    <xf numFmtId="0" fontId="8" fillId="0" borderId="0" xfId="0" applyFont="1" applyAlignment="1">
      <alignment vertical="center" wrapText="1"/>
    </xf>
    <xf numFmtId="164" fontId="5" fillId="0" borderId="0" xfId="0" applyNumberFormat="1" applyFont="1" applyAlignment="1">
      <alignment horizontal="center"/>
    </xf>
    <xf numFmtId="0" fontId="13"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left"/>
    </xf>
    <xf numFmtId="164" fontId="5" fillId="0" borderId="0" xfId="0" applyNumberFormat="1" applyFont="1" applyAlignment="1">
      <alignment horizontal="left"/>
    </xf>
  </cellXfs>
  <cellStyles count="1">
    <cellStyle name="Normal" xfId="0" builtinId="0"/>
  </cellStyles>
  <dxfs count="3">
    <dxf>
      <fill>
        <patternFill patternType="solid">
          <fgColor rgb="FF262626"/>
          <bgColor rgb="FF262626"/>
        </patternFill>
      </fill>
    </dxf>
    <dxf>
      <fill>
        <patternFill patternType="solid">
          <fgColor theme="1"/>
          <bgColor theme="1"/>
        </patternFill>
      </fill>
      <border>
        <left style="thin">
          <color rgb="FFFF0000"/>
        </left>
        <right style="thin">
          <color rgb="FFFF0000"/>
        </right>
        <top style="thin">
          <color rgb="FFFF0000"/>
        </top>
        <bottom style="thin">
          <color rgb="FFFF0000"/>
        </bottom>
      </border>
    </dxf>
    <dxf>
      <fill>
        <patternFill patternType="solid">
          <fgColor rgb="FF262626"/>
          <bgColor rgb="FF2626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85900" cy="666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000"/>
  <sheetViews>
    <sheetView showGridLines="0" tabSelected="1" topLeftCell="A77" workbookViewId="0">
      <selection activeCell="C29" sqref="C29"/>
    </sheetView>
  </sheetViews>
  <sheetFormatPr defaultColWidth="14.453125" defaultRowHeight="15" customHeight="1"/>
  <cols>
    <col min="1" max="1" width="36.6328125" customWidth="1"/>
    <col min="2" max="2" width="23" customWidth="1"/>
    <col min="3" max="3" width="30.6328125" customWidth="1"/>
    <col min="4" max="4" width="15.6328125" customWidth="1"/>
    <col min="5" max="5" width="12" customWidth="1"/>
    <col min="6" max="6" width="8.36328125" customWidth="1"/>
    <col min="7" max="7" width="9.08984375" customWidth="1"/>
    <col min="8" max="8" width="2.453125" customWidth="1"/>
    <col min="9" max="11" width="9.453125" customWidth="1"/>
    <col min="12" max="12" width="11.6328125" customWidth="1"/>
    <col min="13" max="14" width="9.453125" customWidth="1"/>
    <col min="15" max="26" width="8.90625" customWidth="1"/>
  </cols>
  <sheetData>
    <row r="1" spans="1:26" ht="18" customHeight="1">
      <c r="A1" s="120" t="s">
        <v>0</v>
      </c>
      <c r="B1" s="101"/>
      <c r="C1" s="101"/>
      <c r="D1" s="101"/>
      <c r="E1" s="101"/>
      <c r="F1" s="2"/>
      <c r="G1" s="2"/>
      <c r="H1" s="3"/>
      <c r="I1" s="3"/>
      <c r="J1" s="3"/>
      <c r="K1" s="3"/>
      <c r="L1" s="3"/>
      <c r="M1" s="3"/>
      <c r="N1" s="3"/>
      <c r="O1" s="3"/>
      <c r="P1" s="3"/>
      <c r="Q1" s="3"/>
      <c r="R1" s="3"/>
      <c r="S1" s="3"/>
      <c r="T1" s="3"/>
      <c r="U1" s="3"/>
      <c r="V1" s="3"/>
      <c r="W1" s="3"/>
      <c r="X1" s="3"/>
      <c r="Y1" s="3"/>
      <c r="Z1" s="3"/>
    </row>
    <row r="2" spans="1:26" ht="18" customHeight="1">
      <c r="A2" s="120" t="s">
        <v>1</v>
      </c>
      <c r="B2" s="101"/>
      <c r="C2" s="101"/>
      <c r="D2" s="101"/>
      <c r="E2" s="101"/>
      <c r="F2" s="2"/>
      <c r="G2" s="2"/>
      <c r="H2" s="3"/>
      <c r="I2" s="3"/>
      <c r="J2" s="3"/>
      <c r="K2" s="3"/>
      <c r="L2" s="3"/>
      <c r="M2" s="3"/>
      <c r="N2" s="3"/>
      <c r="O2" s="3"/>
      <c r="P2" s="3"/>
      <c r="Q2" s="3"/>
      <c r="R2" s="3"/>
      <c r="S2" s="3"/>
      <c r="T2" s="3"/>
      <c r="U2" s="3"/>
      <c r="V2" s="3"/>
      <c r="W2" s="3"/>
      <c r="X2" s="3"/>
      <c r="Y2" s="3"/>
      <c r="Z2" s="3"/>
    </row>
    <row r="3" spans="1:26" ht="18.5">
      <c r="A3" s="120" t="s">
        <v>129</v>
      </c>
      <c r="B3" s="101"/>
      <c r="C3" s="101"/>
      <c r="D3" s="101"/>
      <c r="E3" s="101"/>
      <c r="F3" s="3"/>
      <c r="G3" s="3"/>
      <c r="H3" s="3"/>
      <c r="I3" s="3"/>
      <c r="J3" s="3"/>
      <c r="K3" s="3"/>
      <c r="L3" s="3"/>
      <c r="M3" s="3"/>
      <c r="N3" s="3"/>
      <c r="O3" s="3"/>
      <c r="P3" s="3"/>
      <c r="Q3" s="3"/>
      <c r="R3" s="3"/>
      <c r="S3" s="3"/>
      <c r="T3" s="3"/>
      <c r="U3" s="3"/>
      <c r="V3" s="3"/>
      <c r="W3" s="3"/>
      <c r="X3" s="3"/>
      <c r="Y3" s="3"/>
      <c r="Z3" s="3"/>
    </row>
    <row r="4" spans="1:26" ht="17.5">
      <c r="A4" s="2"/>
      <c r="B4" s="2"/>
      <c r="C4" s="2"/>
      <c r="D4" s="2"/>
      <c r="E4" s="2"/>
      <c r="F4" s="3"/>
      <c r="G4" s="3"/>
      <c r="H4" s="3"/>
      <c r="I4" s="4"/>
      <c r="J4" s="3"/>
      <c r="K4" s="3"/>
      <c r="L4" s="3"/>
      <c r="M4" s="3"/>
      <c r="N4" s="3"/>
      <c r="O4" s="3"/>
      <c r="P4" s="3"/>
      <c r="Q4" s="3"/>
      <c r="R4" s="3"/>
      <c r="S4" s="3"/>
      <c r="T4" s="3"/>
      <c r="U4" s="3"/>
      <c r="V4" s="3"/>
      <c r="W4" s="3"/>
      <c r="X4" s="3"/>
      <c r="Y4" s="3"/>
      <c r="Z4" s="3"/>
    </row>
    <row r="5" spans="1:26" ht="17.5">
      <c r="A5" s="2"/>
      <c r="B5" s="2"/>
      <c r="C5" s="2"/>
      <c r="D5" s="2"/>
      <c r="E5" s="2"/>
      <c r="F5" s="3"/>
      <c r="G5" s="3"/>
      <c r="H5" s="3"/>
      <c r="I5" s="3"/>
      <c r="J5" s="3"/>
      <c r="K5" s="3"/>
      <c r="L5" s="3"/>
      <c r="M5" s="3"/>
      <c r="N5" s="3"/>
      <c r="O5" s="3"/>
      <c r="P5" s="3"/>
      <c r="Q5" s="3"/>
      <c r="R5" s="3"/>
      <c r="S5" s="3"/>
      <c r="T5" s="3"/>
      <c r="U5" s="3"/>
      <c r="V5" s="3"/>
      <c r="W5" s="3"/>
      <c r="X5" s="3"/>
      <c r="Y5" s="3"/>
      <c r="Z5" s="3"/>
    </row>
    <row r="6" spans="1:26" ht="18.5">
      <c r="A6" s="1"/>
      <c r="B6" s="121" t="s">
        <v>130</v>
      </c>
      <c r="C6" s="101"/>
      <c r="D6" s="122"/>
      <c r="E6" s="101"/>
      <c r="F6" s="3"/>
      <c r="G6" s="3"/>
      <c r="H6" s="3"/>
      <c r="I6" s="3"/>
      <c r="J6" s="3"/>
      <c r="K6" s="3"/>
      <c r="L6" s="3"/>
      <c r="M6" s="3"/>
      <c r="N6" s="3"/>
      <c r="O6" s="3"/>
      <c r="P6" s="3"/>
      <c r="Q6" s="3"/>
      <c r="R6" s="3"/>
      <c r="S6" s="3"/>
      <c r="T6" s="3"/>
      <c r="U6" s="3"/>
      <c r="V6" s="3"/>
      <c r="W6" s="3"/>
      <c r="X6" s="3"/>
      <c r="Y6" s="3"/>
      <c r="Z6" s="3"/>
    </row>
    <row r="7" spans="1:26" ht="18.5">
      <c r="A7" s="1"/>
      <c r="B7" s="5" t="s">
        <v>2</v>
      </c>
      <c r="C7" s="6"/>
      <c r="D7" s="7"/>
      <c r="E7" s="7"/>
      <c r="F7" s="3"/>
      <c r="G7" s="3"/>
      <c r="H7" s="3"/>
      <c r="I7" s="3"/>
      <c r="J7" s="3"/>
      <c r="K7" s="3"/>
      <c r="L7" s="3"/>
      <c r="M7" s="3"/>
      <c r="N7" s="3"/>
      <c r="O7" s="3"/>
      <c r="P7" s="3"/>
      <c r="Q7" s="3"/>
      <c r="R7" s="3"/>
      <c r="S7" s="3"/>
      <c r="T7" s="3"/>
      <c r="U7" s="3"/>
      <c r="V7" s="3"/>
      <c r="W7" s="3"/>
      <c r="X7" s="3"/>
      <c r="Y7" s="3"/>
      <c r="Z7" s="3"/>
    </row>
    <row r="8" spans="1:26" ht="18.5">
      <c r="A8" s="1"/>
      <c r="B8" s="8"/>
      <c r="C8" s="8"/>
      <c r="D8" s="9"/>
      <c r="E8" s="9"/>
      <c r="F8" s="3"/>
      <c r="G8" s="3"/>
      <c r="H8" s="3"/>
      <c r="I8" s="3"/>
      <c r="J8" s="3"/>
      <c r="K8" s="3"/>
      <c r="L8" s="3"/>
      <c r="M8" s="3"/>
      <c r="N8" s="3"/>
      <c r="O8" s="3"/>
      <c r="P8" s="3"/>
      <c r="Q8" s="3"/>
      <c r="R8" s="3"/>
      <c r="S8" s="3"/>
      <c r="T8" s="3"/>
      <c r="U8" s="3"/>
      <c r="V8" s="3"/>
      <c r="W8" s="3"/>
      <c r="X8" s="3"/>
      <c r="Y8" s="3"/>
      <c r="Z8" s="3"/>
    </row>
    <row r="9" spans="1:26" ht="89.25" customHeight="1">
      <c r="A9" s="117" t="s">
        <v>3</v>
      </c>
      <c r="B9" s="101"/>
      <c r="C9" s="101"/>
      <c r="D9" s="101"/>
      <c r="E9" s="101"/>
      <c r="F9" s="3"/>
      <c r="G9" s="3"/>
      <c r="H9" s="3"/>
      <c r="I9" s="3"/>
      <c r="J9" s="3"/>
      <c r="K9" s="3"/>
      <c r="L9" s="3"/>
      <c r="M9" s="3"/>
      <c r="N9" s="3"/>
      <c r="O9" s="3"/>
      <c r="P9" s="3"/>
      <c r="Q9" s="3"/>
      <c r="R9" s="3"/>
      <c r="S9" s="3"/>
      <c r="T9" s="3"/>
      <c r="U9" s="3"/>
      <c r="V9" s="3"/>
      <c r="W9" s="3"/>
      <c r="X9" s="3"/>
      <c r="Y9" s="3"/>
      <c r="Z9" s="3"/>
    </row>
    <row r="10" spans="1:26" ht="37.5" customHeight="1">
      <c r="A10" s="117" t="s">
        <v>131</v>
      </c>
      <c r="B10" s="101"/>
      <c r="C10" s="101"/>
      <c r="D10" s="101"/>
      <c r="E10" s="101"/>
      <c r="F10" s="3"/>
      <c r="G10" s="3"/>
      <c r="H10" s="3"/>
      <c r="I10" s="3"/>
      <c r="J10" s="3"/>
      <c r="K10" s="3"/>
      <c r="L10" s="3"/>
      <c r="M10" s="3"/>
      <c r="N10" s="3"/>
      <c r="O10" s="3"/>
      <c r="P10" s="3"/>
      <c r="Q10" s="3"/>
      <c r="R10" s="3"/>
      <c r="S10" s="3"/>
      <c r="T10" s="3"/>
      <c r="U10" s="3"/>
      <c r="V10" s="3"/>
      <c r="W10" s="3"/>
      <c r="X10" s="3"/>
      <c r="Y10" s="3"/>
      <c r="Z10" s="3"/>
    </row>
    <row r="11" spans="1:26" ht="12.75" customHeight="1">
      <c r="A11" s="10"/>
      <c r="B11" s="11"/>
      <c r="C11" s="11"/>
      <c r="D11" s="11"/>
      <c r="E11" s="11"/>
      <c r="F11" s="3"/>
      <c r="G11" s="3"/>
      <c r="H11" s="3"/>
      <c r="I11" s="3"/>
      <c r="J11" s="3"/>
      <c r="K11" s="3"/>
      <c r="L11" s="3"/>
      <c r="M11" s="3"/>
      <c r="N11" s="3"/>
      <c r="O11" s="3"/>
      <c r="P11" s="3"/>
      <c r="Q11" s="3"/>
      <c r="R11" s="3"/>
      <c r="S11" s="3"/>
      <c r="T11" s="3"/>
      <c r="U11" s="3"/>
      <c r="V11" s="3"/>
      <c r="W11" s="3"/>
      <c r="X11" s="3"/>
      <c r="Y11" s="3"/>
      <c r="Z11" s="3"/>
    </row>
    <row r="12" spans="1:26" ht="59.25" customHeight="1">
      <c r="A12" s="100" t="s">
        <v>4</v>
      </c>
      <c r="B12" s="101"/>
      <c r="C12" s="101"/>
      <c r="D12" s="101"/>
      <c r="E12" s="101"/>
      <c r="F12" s="13"/>
      <c r="G12" s="13"/>
      <c r="H12" s="3"/>
      <c r="I12" s="3"/>
      <c r="J12" s="3"/>
      <c r="K12" s="3"/>
      <c r="L12" s="3"/>
      <c r="M12" s="3"/>
      <c r="N12" s="3"/>
      <c r="O12" s="3"/>
      <c r="P12" s="3"/>
      <c r="Q12" s="3"/>
      <c r="R12" s="3"/>
      <c r="S12" s="3"/>
      <c r="T12" s="3"/>
      <c r="U12" s="3"/>
      <c r="V12" s="3"/>
      <c r="W12" s="3"/>
      <c r="X12" s="3"/>
      <c r="Y12" s="3"/>
      <c r="Z12" s="3"/>
    </row>
    <row r="13" spans="1:26" ht="15" customHeight="1">
      <c r="A13" s="8"/>
      <c r="B13" s="14"/>
      <c r="C13" s="8"/>
      <c r="D13" s="118"/>
      <c r="E13" s="101"/>
      <c r="F13" s="15"/>
      <c r="G13" s="13"/>
      <c r="H13" s="3"/>
      <c r="I13" s="3"/>
      <c r="J13" s="3"/>
      <c r="K13" s="3"/>
      <c r="L13" s="3"/>
      <c r="M13" s="3"/>
      <c r="N13" s="3"/>
      <c r="O13" s="3"/>
      <c r="P13" s="3"/>
      <c r="Q13" s="3"/>
      <c r="R13" s="3"/>
      <c r="S13" s="3"/>
      <c r="T13" s="3"/>
      <c r="U13" s="3"/>
      <c r="V13" s="3"/>
      <c r="W13" s="3"/>
      <c r="X13" s="3"/>
      <c r="Y13" s="3"/>
      <c r="Z13" s="3"/>
    </row>
    <row r="14" spans="1:26" ht="15.75" customHeight="1">
      <c r="A14" s="16" t="s">
        <v>5</v>
      </c>
      <c r="B14" s="119"/>
      <c r="C14" s="101"/>
      <c r="D14" s="8"/>
      <c r="E14" s="8"/>
      <c r="F14" s="8"/>
      <c r="G14" s="8"/>
      <c r="H14" s="8"/>
      <c r="I14" s="17"/>
      <c r="J14" s="8"/>
      <c r="K14" s="8"/>
      <c r="L14" s="8"/>
      <c r="M14" s="8"/>
      <c r="N14" s="8"/>
      <c r="O14" s="3"/>
      <c r="P14" s="3"/>
      <c r="Q14" s="3"/>
      <c r="R14" s="3"/>
      <c r="S14" s="3"/>
      <c r="T14" s="3"/>
      <c r="U14" s="3"/>
      <c r="V14" s="3"/>
      <c r="W14" s="3"/>
      <c r="X14" s="3"/>
      <c r="Y14" s="3"/>
      <c r="Z14" s="3"/>
    </row>
    <row r="15" spans="1:26" ht="15" customHeight="1">
      <c r="A15" s="8"/>
      <c r="B15" s="8"/>
      <c r="C15" s="8"/>
      <c r="D15" s="8"/>
      <c r="E15" s="8"/>
      <c r="F15" s="8"/>
      <c r="G15" s="8"/>
      <c r="H15" s="8"/>
      <c r="I15" s="17"/>
      <c r="J15" s="8"/>
      <c r="K15" s="8"/>
      <c r="L15" s="8"/>
      <c r="M15" s="8"/>
      <c r="N15" s="8"/>
      <c r="O15" s="3"/>
      <c r="P15" s="3"/>
      <c r="Q15" s="3"/>
      <c r="R15" s="3"/>
      <c r="S15" s="3"/>
      <c r="T15" s="3"/>
      <c r="U15" s="3"/>
      <c r="V15" s="3"/>
      <c r="W15" s="3"/>
      <c r="X15" s="3"/>
      <c r="Y15" s="3"/>
      <c r="Z15" s="3"/>
    </row>
    <row r="16" spans="1:26" ht="15" customHeight="1">
      <c r="A16" s="18" t="s">
        <v>6</v>
      </c>
      <c r="B16" s="19"/>
      <c r="C16" s="18"/>
      <c r="D16" s="18"/>
      <c r="E16" s="8"/>
      <c r="F16" s="8"/>
      <c r="G16" s="8"/>
      <c r="H16" s="8"/>
      <c r="I16" s="17"/>
      <c r="J16" s="8"/>
      <c r="K16" s="8"/>
      <c r="L16" s="8"/>
      <c r="M16" s="8"/>
      <c r="N16" s="8"/>
      <c r="O16" s="3"/>
      <c r="P16" s="3"/>
      <c r="Q16" s="3"/>
      <c r="R16" s="3"/>
      <c r="S16" s="3"/>
      <c r="T16" s="3"/>
      <c r="U16" s="3"/>
      <c r="V16" s="3"/>
      <c r="W16" s="3"/>
      <c r="X16" s="3"/>
      <c r="Y16" s="3"/>
      <c r="Z16" s="3"/>
    </row>
    <row r="17" spans="1:26" ht="15" customHeight="1">
      <c r="A17" s="18" t="s">
        <v>7</v>
      </c>
      <c r="B17" s="19"/>
      <c r="C17" s="18"/>
      <c r="D17" s="18"/>
      <c r="E17" s="8"/>
      <c r="F17" s="8"/>
      <c r="G17" s="8"/>
      <c r="H17" s="8"/>
      <c r="I17" s="17"/>
      <c r="J17" s="8"/>
      <c r="K17" s="8"/>
      <c r="L17" s="8"/>
      <c r="M17" s="8"/>
      <c r="N17" s="8"/>
      <c r="O17" s="3"/>
      <c r="P17" s="3"/>
      <c r="Q17" s="3"/>
      <c r="R17" s="3"/>
      <c r="S17" s="3"/>
      <c r="T17" s="3"/>
      <c r="U17" s="3"/>
      <c r="V17" s="3"/>
      <c r="W17" s="3"/>
      <c r="X17" s="3"/>
      <c r="Y17" s="3"/>
      <c r="Z17" s="3"/>
    </row>
    <row r="18" spans="1:26" ht="15" customHeight="1">
      <c r="A18" s="18" t="s">
        <v>8</v>
      </c>
      <c r="B18" s="19"/>
      <c r="C18" s="18"/>
      <c r="D18" s="18"/>
      <c r="E18" s="8"/>
      <c r="F18" s="8"/>
      <c r="G18" s="8"/>
      <c r="H18" s="8"/>
      <c r="I18" s="17"/>
      <c r="J18" s="8"/>
      <c r="K18" s="8"/>
      <c r="L18" s="8"/>
      <c r="M18" s="8"/>
      <c r="N18" s="8"/>
      <c r="O18" s="3"/>
      <c r="P18" s="3"/>
      <c r="Q18" s="3"/>
      <c r="R18" s="3"/>
      <c r="S18" s="3"/>
      <c r="T18" s="3"/>
      <c r="U18" s="3"/>
      <c r="V18" s="3"/>
      <c r="W18" s="3"/>
      <c r="X18" s="3"/>
      <c r="Y18" s="3"/>
      <c r="Z18" s="3"/>
    </row>
    <row r="19" spans="1:26" ht="15" customHeight="1">
      <c r="A19" s="18" t="s">
        <v>9</v>
      </c>
      <c r="B19" s="20"/>
      <c r="C19" s="18"/>
      <c r="D19" s="18"/>
      <c r="E19" s="8"/>
      <c r="F19" s="8"/>
      <c r="G19" s="8"/>
      <c r="H19" s="8"/>
      <c r="I19" s="17"/>
      <c r="J19" s="8"/>
      <c r="K19" s="8"/>
      <c r="L19" s="8"/>
      <c r="M19" s="8"/>
      <c r="N19" s="8"/>
      <c r="O19" s="3"/>
      <c r="P19" s="3"/>
      <c r="Q19" s="3"/>
      <c r="R19" s="3"/>
      <c r="S19" s="3"/>
      <c r="T19" s="3"/>
      <c r="U19" s="3"/>
      <c r="V19" s="3"/>
      <c r="W19" s="3"/>
      <c r="X19" s="3"/>
      <c r="Y19" s="3"/>
      <c r="Z19" s="3"/>
    </row>
    <row r="20" spans="1:26" ht="15" customHeight="1">
      <c r="A20" s="18" t="s">
        <v>10</v>
      </c>
      <c r="B20" s="19"/>
      <c r="C20" s="18"/>
      <c r="D20" s="18"/>
      <c r="E20" s="8"/>
      <c r="F20" s="8"/>
      <c r="G20" s="8"/>
      <c r="H20" s="8"/>
      <c r="I20" s="17"/>
      <c r="J20" s="8"/>
      <c r="K20" s="8"/>
      <c r="L20" s="8"/>
      <c r="M20" s="8"/>
      <c r="N20" s="8"/>
      <c r="O20" s="3"/>
      <c r="P20" s="3"/>
      <c r="Q20" s="3"/>
      <c r="R20" s="3"/>
      <c r="S20" s="3"/>
      <c r="T20" s="3"/>
      <c r="U20" s="3"/>
      <c r="V20" s="3"/>
      <c r="W20" s="3"/>
      <c r="X20" s="3"/>
      <c r="Y20" s="3"/>
      <c r="Z20" s="3"/>
    </row>
    <row r="21" spans="1:26" ht="15.75" customHeight="1">
      <c r="A21" s="18" t="s">
        <v>11</v>
      </c>
      <c r="B21" s="115"/>
      <c r="C21" s="107"/>
      <c r="D21" s="18"/>
      <c r="E21" s="8"/>
      <c r="F21" s="8"/>
      <c r="G21" s="8"/>
      <c r="H21" s="8"/>
      <c r="I21" s="17"/>
      <c r="J21" s="8"/>
      <c r="K21" s="8"/>
      <c r="L21" s="8"/>
      <c r="M21" s="8"/>
      <c r="N21" s="8"/>
      <c r="O21" s="3"/>
      <c r="P21" s="3"/>
      <c r="Q21" s="3"/>
      <c r="R21" s="3"/>
      <c r="S21" s="3"/>
      <c r="T21" s="3"/>
      <c r="U21" s="3"/>
      <c r="V21" s="3"/>
      <c r="W21" s="3"/>
      <c r="X21" s="3"/>
      <c r="Y21" s="3"/>
      <c r="Z21" s="3"/>
    </row>
    <row r="22" spans="1:26" ht="15" customHeight="1">
      <c r="A22" s="18" t="s">
        <v>12</v>
      </c>
      <c r="B22" s="115"/>
      <c r="C22" s="107"/>
      <c r="D22" s="18"/>
      <c r="E22" s="8"/>
      <c r="F22" s="8"/>
      <c r="G22" s="8"/>
      <c r="H22" s="8"/>
      <c r="I22" s="17"/>
      <c r="J22" s="8"/>
      <c r="K22" s="8"/>
      <c r="L22" s="8"/>
      <c r="M22" s="8"/>
      <c r="N22" s="8"/>
      <c r="O22" s="3"/>
      <c r="P22" s="3"/>
      <c r="Q22" s="3"/>
      <c r="R22" s="3"/>
      <c r="S22" s="3"/>
      <c r="T22" s="3"/>
      <c r="U22" s="3"/>
      <c r="V22" s="3"/>
      <c r="W22" s="3"/>
      <c r="X22" s="3"/>
      <c r="Y22" s="3"/>
      <c r="Z22" s="3"/>
    </row>
    <row r="23" spans="1:26" ht="15" customHeight="1">
      <c r="A23" s="18" t="s">
        <v>13</v>
      </c>
      <c r="B23" s="19"/>
      <c r="C23" s="8"/>
      <c r="D23" s="8"/>
      <c r="E23" s="8"/>
      <c r="F23" s="8"/>
      <c r="G23" s="8"/>
      <c r="H23" s="8"/>
      <c r="I23" s="17"/>
      <c r="J23" s="8"/>
      <c r="K23" s="8"/>
      <c r="L23" s="8"/>
      <c r="M23" s="8"/>
      <c r="N23" s="8"/>
      <c r="O23" s="3"/>
      <c r="P23" s="3"/>
      <c r="Q23" s="3"/>
      <c r="R23" s="3"/>
      <c r="S23" s="3"/>
      <c r="T23" s="3"/>
      <c r="U23" s="3"/>
      <c r="V23" s="3"/>
      <c r="W23" s="3"/>
      <c r="X23" s="3"/>
      <c r="Y23" s="3"/>
      <c r="Z23" s="3"/>
    </row>
    <row r="24" spans="1:26" ht="15" customHeight="1">
      <c r="A24" s="18" t="s">
        <v>14</v>
      </c>
      <c r="B24" s="21"/>
      <c r="C24" s="18"/>
      <c r="D24" s="18"/>
      <c r="E24" s="8"/>
      <c r="F24" s="8"/>
      <c r="G24" s="8"/>
      <c r="H24" s="8"/>
      <c r="I24" s="17"/>
      <c r="J24" s="8"/>
      <c r="K24" s="8"/>
      <c r="L24" s="8"/>
      <c r="M24" s="8"/>
      <c r="N24" s="8"/>
      <c r="O24" s="3"/>
      <c r="P24" s="3"/>
      <c r="Q24" s="3"/>
      <c r="R24" s="3"/>
      <c r="S24" s="3"/>
      <c r="T24" s="3"/>
      <c r="U24" s="3"/>
      <c r="V24" s="3"/>
      <c r="W24" s="3"/>
      <c r="X24" s="3"/>
      <c r="Y24" s="3"/>
      <c r="Z24" s="3"/>
    </row>
    <row r="25" spans="1:26" ht="15" customHeight="1">
      <c r="A25" s="18"/>
      <c r="B25" s="18"/>
      <c r="C25" s="18"/>
      <c r="D25" s="18"/>
      <c r="E25" s="8"/>
      <c r="F25" s="8"/>
      <c r="G25" s="8"/>
      <c r="H25" s="8"/>
      <c r="I25" s="17"/>
      <c r="J25" s="8"/>
      <c r="K25" s="8"/>
      <c r="L25" s="8"/>
      <c r="M25" s="8"/>
      <c r="N25" s="8"/>
      <c r="O25" s="3"/>
      <c r="P25" s="3"/>
      <c r="Q25" s="3"/>
      <c r="R25" s="3"/>
      <c r="S25" s="3"/>
      <c r="T25" s="3"/>
      <c r="U25" s="3"/>
      <c r="V25" s="3"/>
      <c r="W25" s="3"/>
      <c r="X25" s="3"/>
      <c r="Y25" s="3"/>
      <c r="Z25" s="3"/>
    </row>
    <row r="26" spans="1:26" ht="15" customHeight="1">
      <c r="A26" s="18" t="s">
        <v>15</v>
      </c>
      <c r="B26" s="19"/>
      <c r="C26" s="18"/>
      <c r="D26" s="18"/>
      <c r="E26" s="8"/>
      <c r="F26" s="8"/>
      <c r="G26" s="8"/>
      <c r="H26" s="8"/>
      <c r="I26" s="17"/>
      <c r="J26" s="8"/>
      <c r="K26" s="8"/>
      <c r="L26" s="8"/>
      <c r="M26" s="8"/>
      <c r="N26" s="8"/>
      <c r="O26" s="3"/>
      <c r="P26" s="3"/>
      <c r="Q26" s="3"/>
      <c r="R26" s="3"/>
      <c r="S26" s="3"/>
      <c r="T26" s="3"/>
      <c r="U26" s="3"/>
      <c r="V26" s="3"/>
      <c r="W26" s="3"/>
      <c r="X26" s="3"/>
      <c r="Y26" s="3"/>
      <c r="Z26" s="3"/>
    </row>
    <row r="27" spans="1:26" ht="15" customHeight="1">
      <c r="A27" s="18" t="s">
        <v>16</v>
      </c>
      <c r="B27" s="21" t="s">
        <v>17</v>
      </c>
      <c r="C27" s="116"/>
      <c r="D27" s="101"/>
      <c r="E27" s="101"/>
      <c r="F27" s="101"/>
      <c r="G27" s="101"/>
      <c r="H27" s="101"/>
      <c r="I27" s="101"/>
      <c r="J27" s="101"/>
      <c r="K27" s="101"/>
      <c r="L27" s="101"/>
      <c r="M27" s="101"/>
      <c r="N27" s="101"/>
      <c r="O27" s="3"/>
      <c r="P27" s="3"/>
      <c r="Q27" s="3"/>
      <c r="R27" s="3"/>
      <c r="S27" s="3"/>
      <c r="T27" s="3"/>
      <c r="U27" s="3"/>
      <c r="V27" s="3"/>
      <c r="W27" s="3"/>
      <c r="X27" s="3"/>
      <c r="Y27" s="3"/>
      <c r="Z27" s="3"/>
    </row>
    <row r="28" spans="1:26" ht="15" customHeight="1">
      <c r="A28" s="22"/>
      <c r="B28" s="8"/>
      <c r="C28" s="8"/>
      <c r="D28" s="8"/>
      <c r="E28" s="8"/>
      <c r="F28" s="8"/>
      <c r="G28" s="8"/>
      <c r="H28" s="8"/>
      <c r="I28" s="17"/>
      <c r="J28" s="8"/>
      <c r="K28" s="8"/>
      <c r="L28" s="8"/>
      <c r="M28" s="8"/>
      <c r="N28" s="8"/>
      <c r="O28" s="3"/>
      <c r="P28" s="3"/>
      <c r="Q28" s="3"/>
      <c r="R28" s="3"/>
      <c r="S28" s="3"/>
      <c r="T28" s="3"/>
      <c r="U28" s="3"/>
      <c r="V28" s="3"/>
      <c r="W28" s="3"/>
      <c r="X28" s="3"/>
      <c r="Y28" s="3"/>
      <c r="Z28" s="3"/>
    </row>
    <row r="29" spans="1:26" ht="80.25" customHeight="1">
      <c r="A29" s="22" t="s">
        <v>18</v>
      </c>
      <c r="B29" s="8"/>
      <c r="C29" s="8"/>
      <c r="D29" s="8"/>
      <c r="E29" s="8"/>
      <c r="F29" s="8"/>
      <c r="G29" s="8"/>
      <c r="H29" s="8"/>
      <c r="I29" s="17"/>
      <c r="J29" s="8"/>
      <c r="K29" s="8"/>
      <c r="L29" s="8"/>
      <c r="M29" s="8"/>
      <c r="N29" s="8"/>
      <c r="O29" s="3"/>
      <c r="P29" s="3"/>
      <c r="Q29" s="3"/>
      <c r="R29" s="3"/>
      <c r="S29" s="3"/>
      <c r="T29" s="3"/>
      <c r="U29" s="3"/>
      <c r="V29" s="3"/>
      <c r="W29" s="3"/>
      <c r="X29" s="3"/>
      <c r="Y29" s="3"/>
      <c r="Z29" s="3"/>
    </row>
    <row r="30" spans="1:26" ht="15" customHeight="1">
      <c r="A30" s="23"/>
      <c r="B30" s="3"/>
      <c r="C30" s="3"/>
      <c r="D30" s="3"/>
      <c r="E30" s="3"/>
      <c r="F30" s="3"/>
      <c r="G30" s="3"/>
      <c r="H30" s="3"/>
      <c r="I30" s="24"/>
      <c r="J30" s="3"/>
      <c r="K30" s="3"/>
      <c r="L30" s="3"/>
      <c r="M30" s="3"/>
      <c r="N30" s="3"/>
      <c r="O30" s="3"/>
      <c r="P30" s="3"/>
      <c r="Q30" s="3"/>
      <c r="R30" s="3"/>
      <c r="S30" s="3"/>
      <c r="T30" s="3"/>
      <c r="U30" s="3"/>
      <c r="V30" s="3"/>
      <c r="W30" s="3"/>
      <c r="X30" s="3"/>
      <c r="Y30" s="3"/>
      <c r="Z30" s="3"/>
    </row>
    <row r="31" spans="1:26" ht="15" customHeight="1">
      <c r="A31" s="16" t="s">
        <v>19</v>
      </c>
      <c r="B31" s="8"/>
      <c r="C31" s="8"/>
      <c r="D31" s="8"/>
      <c r="E31" s="8"/>
      <c r="F31" s="8"/>
      <c r="G31" s="8"/>
      <c r="H31" s="8"/>
      <c r="I31" s="8"/>
      <c r="J31" s="8"/>
      <c r="K31" s="8"/>
      <c r="L31" s="3"/>
      <c r="M31" s="3"/>
      <c r="N31" s="3"/>
      <c r="O31" s="3"/>
      <c r="P31" s="3"/>
      <c r="Q31" s="3"/>
      <c r="R31" s="3"/>
      <c r="S31" s="3"/>
      <c r="T31" s="3"/>
      <c r="U31" s="3"/>
      <c r="V31" s="3"/>
      <c r="W31" s="3"/>
      <c r="X31" s="3"/>
      <c r="Y31" s="3"/>
      <c r="Z31" s="3"/>
    </row>
    <row r="32" spans="1:26" ht="15" customHeight="1">
      <c r="A32" s="25" t="s">
        <v>132</v>
      </c>
      <c r="B32" s="26"/>
      <c r="C32" s="26"/>
      <c r="D32" s="26"/>
      <c r="E32" s="26"/>
      <c r="F32" s="8"/>
      <c r="G32" s="8"/>
      <c r="H32" s="8"/>
      <c r="I32" s="8"/>
      <c r="J32" s="8"/>
      <c r="K32" s="8"/>
      <c r="L32" s="3"/>
      <c r="M32" s="3"/>
      <c r="N32" s="3"/>
      <c r="O32" s="3"/>
      <c r="P32" s="3"/>
      <c r="Q32" s="3"/>
      <c r="R32" s="3"/>
      <c r="S32" s="3"/>
      <c r="T32" s="3"/>
      <c r="U32" s="3"/>
      <c r="V32" s="3"/>
      <c r="W32" s="3"/>
      <c r="X32" s="3"/>
      <c r="Y32" s="3"/>
      <c r="Z32" s="3"/>
    </row>
    <row r="33" spans="1:26" ht="15" customHeight="1">
      <c r="A33" s="27" t="s">
        <v>20</v>
      </c>
      <c r="B33" s="8"/>
      <c r="C33" s="8"/>
      <c r="D33" s="8"/>
      <c r="E33" s="8"/>
      <c r="F33" s="8"/>
      <c r="G33" s="8"/>
      <c r="H33" s="8"/>
      <c r="I33" s="8"/>
      <c r="J33" s="8"/>
      <c r="K33" s="8"/>
      <c r="L33" s="3"/>
      <c r="M33" s="3"/>
      <c r="N33" s="3"/>
      <c r="O33" s="3"/>
      <c r="P33" s="3"/>
      <c r="Q33" s="3"/>
      <c r="R33" s="3"/>
      <c r="S33" s="3"/>
      <c r="T33" s="3"/>
      <c r="U33" s="3"/>
      <c r="V33" s="3"/>
      <c r="W33" s="3"/>
      <c r="X33" s="3"/>
      <c r="Y33" s="3"/>
      <c r="Z33" s="3"/>
    </row>
    <row r="34" spans="1:26" ht="15" customHeight="1">
      <c r="A34" s="27"/>
      <c r="B34" s="8"/>
      <c r="C34" s="8"/>
      <c r="D34" s="8"/>
      <c r="E34" s="8"/>
      <c r="F34" s="8"/>
      <c r="G34" s="8"/>
      <c r="H34" s="8"/>
      <c r="I34" s="8"/>
      <c r="J34" s="8"/>
      <c r="K34" s="8"/>
      <c r="L34" s="3"/>
      <c r="M34" s="3"/>
      <c r="N34" s="3"/>
      <c r="O34" s="3"/>
      <c r="P34" s="3"/>
      <c r="Q34" s="3"/>
      <c r="R34" s="3"/>
      <c r="S34" s="3"/>
      <c r="T34" s="3"/>
      <c r="U34" s="3"/>
      <c r="V34" s="3"/>
      <c r="W34" s="3"/>
      <c r="X34" s="3"/>
      <c r="Y34" s="3"/>
      <c r="Z34" s="3"/>
    </row>
    <row r="35" spans="1:26" ht="15" customHeight="1">
      <c r="A35" s="114" t="s">
        <v>21</v>
      </c>
      <c r="B35" s="105"/>
      <c r="C35" s="28" t="s">
        <v>17</v>
      </c>
      <c r="D35" s="8"/>
      <c r="E35" s="8"/>
      <c r="F35" s="8"/>
      <c r="G35" s="8"/>
      <c r="H35" s="8"/>
      <c r="I35" s="8"/>
      <c r="J35" s="8"/>
      <c r="K35" s="8"/>
      <c r="L35" s="3"/>
      <c r="M35" s="3"/>
      <c r="N35" s="3"/>
      <c r="O35" s="3"/>
      <c r="P35" s="3"/>
      <c r="Q35" s="3"/>
      <c r="R35" s="3"/>
      <c r="S35" s="3"/>
      <c r="T35" s="3"/>
      <c r="U35" s="3"/>
      <c r="V35" s="3"/>
      <c r="W35" s="3"/>
      <c r="X35" s="3"/>
      <c r="Y35" s="3"/>
      <c r="Z35" s="3"/>
    </row>
    <row r="36" spans="1:26" ht="15" customHeight="1">
      <c r="A36" s="114" t="s">
        <v>22</v>
      </c>
      <c r="B36" s="105"/>
      <c r="C36" s="29" t="s">
        <v>17</v>
      </c>
      <c r="D36" s="8"/>
      <c r="E36" s="8"/>
      <c r="F36" s="8"/>
      <c r="G36" s="8"/>
      <c r="H36" s="8"/>
      <c r="I36" s="8"/>
      <c r="J36" s="8"/>
      <c r="K36" s="8"/>
      <c r="L36" s="3"/>
      <c r="M36" s="3"/>
      <c r="N36" s="3"/>
      <c r="O36" s="3"/>
      <c r="P36" s="3"/>
      <c r="Q36" s="3"/>
      <c r="R36" s="3"/>
      <c r="S36" s="3"/>
      <c r="T36" s="3"/>
      <c r="U36" s="3"/>
      <c r="V36" s="3"/>
      <c r="W36" s="3"/>
      <c r="X36" s="3"/>
      <c r="Y36" s="3"/>
      <c r="Z36" s="3"/>
    </row>
    <row r="37" spans="1:26" ht="15" customHeight="1">
      <c r="A37" s="114" t="s">
        <v>23</v>
      </c>
      <c r="B37" s="105"/>
      <c r="C37" s="29" t="s">
        <v>17</v>
      </c>
      <c r="D37" s="8"/>
      <c r="E37" s="8"/>
      <c r="F37" s="8"/>
      <c r="G37" s="8"/>
      <c r="H37" s="8"/>
      <c r="I37" s="8"/>
      <c r="J37" s="8"/>
      <c r="K37" s="8"/>
      <c r="L37" s="3"/>
      <c r="M37" s="3"/>
      <c r="N37" s="3"/>
      <c r="O37" s="3"/>
      <c r="P37" s="3"/>
      <c r="Q37" s="3"/>
      <c r="R37" s="3"/>
      <c r="S37" s="3"/>
      <c r="T37" s="3"/>
      <c r="U37" s="3"/>
      <c r="V37" s="3"/>
      <c r="W37" s="3"/>
      <c r="X37" s="3"/>
      <c r="Y37" s="3"/>
      <c r="Z37" s="3"/>
    </row>
    <row r="38" spans="1:26" ht="15" customHeight="1">
      <c r="A38" s="114" t="s">
        <v>24</v>
      </c>
      <c r="B38" s="105"/>
      <c r="C38" s="29" t="s">
        <v>17</v>
      </c>
      <c r="D38" s="8"/>
      <c r="E38" s="8"/>
      <c r="F38" s="8"/>
      <c r="G38" s="8"/>
      <c r="H38" s="8"/>
      <c r="I38" s="8"/>
      <c r="J38" s="8"/>
      <c r="K38" s="8"/>
      <c r="L38" s="3"/>
      <c r="M38" s="3"/>
      <c r="N38" s="3"/>
      <c r="O38" s="3"/>
      <c r="P38" s="3"/>
      <c r="Q38" s="3"/>
      <c r="R38" s="3"/>
      <c r="S38" s="3"/>
      <c r="T38" s="3"/>
      <c r="U38" s="3"/>
      <c r="V38" s="3"/>
      <c r="W38" s="3"/>
      <c r="X38" s="3"/>
      <c r="Y38" s="3"/>
      <c r="Z38" s="3"/>
    </row>
    <row r="39" spans="1:26" ht="15" customHeight="1">
      <c r="A39" s="30"/>
      <c r="B39" s="8"/>
      <c r="C39" s="8"/>
      <c r="D39" s="8"/>
      <c r="E39" s="8"/>
      <c r="F39" s="8"/>
      <c r="G39" s="8"/>
      <c r="H39" s="8"/>
      <c r="I39" s="8"/>
      <c r="J39" s="8"/>
      <c r="K39" s="8"/>
      <c r="L39" s="3"/>
      <c r="M39" s="3"/>
      <c r="N39" s="3"/>
      <c r="O39" s="3"/>
      <c r="P39" s="3"/>
      <c r="Q39" s="3"/>
      <c r="R39" s="3"/>
      <c r="S39" s="3"/>
      <c r="T39" s="3"/>
      <c r="U39" s="3"/>
      <c r="V39" s="3"/>
      <c r="W39" s="3"/>
      <c r="X39" s="3"/>
      <c r="Y39" s="3"/>
      <c r="Z39" s="3"/>
    </row>
    <row r="40" spans="1:26" ht="15" customHeight="1">
      <c r="A40" s="31" t="s">
        <v>133</v>
      </c>
      <c r="B40" s="32"/>
      <c r="C40" s="32"/>
      <c r="D40" s="32"/>
      <c r="E40" s="33"/>
      <c r="F40" s="33"/>
      <c r="G40" s="33"/>
      <c r="H40" s="33"/>
      <c r="I40" s="33"/>
      <c r="J40" s="8"/>
      <c r="K40" s="8"/>
      <c r="L40" s="3"/>
      <c r="M40" s="3"/>
      <c r="N40" s="3"/>
      <c r="O40" s="3"/>
      <c r="P40" s="3"/>
      <c r="Q40" s="3"/>
      <c r="R40" s="3"/>
      <c r="S40" s="3"/>
      <c r="T40" s="3"/>
      <c r="U40" s="3"/>
      <c r="V40" s="3"/>
      <c r="W40" s="3"/>
      <c r="X40" s="3"/>
      <c r="Y40" s="3"/>
      <c r="Z40" s="3"/>
    </row>
    <row r="41" spans="1:26" ht="15" customHeight="1">
      <c r="A41" s="34"/>
      <c r="B41" s="33"/>
      <c r="C41" s="35"/>
      <c r="D41" s="33"/>
      <c r="E41" s="33"/>
      <c r="F41" s="33"/>
      <c r="G41" s="33"/>
      <c r="H41" s="33"/>
      <c r="I41" s="33"/>
      <c r="J41" s="8"/>
      <c r="K41" s="8"/>
      <c r="L41" s="3"/>
      <c r="M41" s="3"/>
      <c r="N41" s="3"/>
      <c r="O41" s="3"/>
      <c r="P41" s="3"/>
      <c r="Q41" s="3"/>
      <c r="R41" s="3"/>
      <c r="S41" s="3"/>
      <c r="T41" s="3"/>
      <c r="U41" s="3"/>
      <c r="V41" s="3"/>
      <c r="W41" s="3"/>
      <c r="X41" s="3"/>
      <c r="Y41" s="3"/>
      <c r="Z41" s="3"/>
    </row>
    <row r="42" spans="1:26" ht="15" customHeight="1">
      <c r="A42" s="110" t="s">
        <v>25</v>
      </c>
      <c r="B42" s="111"/>
      <c r="C42" s="36"/>
      <c r="D42" s="33"/>
      <c r="E42" s="33"/>
      <c r="F42" s="33"/>
      <c r="G42" s="33"/>
      <c r="H42" s="33"/>
      <c r="I42" s="33"/>
      <c r="J42" s="8"/>
      <c r="K42" s="8"/>
      <c r="L42" s="3"/>
      <c r="M42" s="3"/>
      <c r="N42" s="3"/>
      <c r="O42" s="3"/>
      <c r="P42" s="3"/>
      <c r="Q42" s="3"/>
      <c r="R42" s="3"/>
      <c r="S42" s="3"/>
      <c r="T42" s="3"/>
      <c r="U42" s="3"/>
      <c r="V42" s="3"/>
      <c r="W42" s="3"/>
      <c r="X42" s="3"/>
      <c r="Y42" s="3"/>
      <c r="Z42" s="3"/>
    </row>
    <row r="43" spans="1:26" ht="15" customHeight="1">
      <c r="A43" s="110" t="s">
        <v>26</v>
      </c>
      <c r="B43" s="111"/>
      <c r="C43" s="37"/>
      <c r="D43" s="33"/>
      <c r="E43" s="33"/>
      <c r="F43" s="33"/>
      <c r="G43" s="33"/>
      <c r="H43" s="33"/>
      <c r="I43" s="33"/>
      <c r="J43" s="8"/>
      <c r="K43" s="8"/>
      <c r="L43" s="3"/>
      <c r="M43" s="3"/>
      <c r="N43" s="3"/>
      <c r="O43" s="3"/>
      <c r="P43" s="3"/>
      <c r="Q43" s="3"/>
      <c r="R43" s="3"/>
      <c r="S43" s="3"/>
      <c r="T43" s="3"/>
      <c r="U43" s="3"/>
      <c r="V43" s="3"/>
      <c r="W43" s="3"/>
      <c r="X43" s="3"/>
      <c r="Y43" s="3"/>
      <c r="Z43" s="3"/>
    </row>
    <row r="44" spans="1:26" ht="15" customHeight="1">
      <c r="A44" s="110" t="s">
        <v>27</v>
      </c>
      <c r="B44" s="111"/>
      <c r="C44" s="37"/>
      <c r="D44" s="33"/>
      <c r="E44" s="33"/>
      <c r="F44" s="33"/>
      <c r="G44" s="33"/>
      <c r="H44" s="33"/>
      <c r="I44" s="33"/>
      <c r="J44" s="8"/>
      <c r="K44" s="8"/>
      <c r="L44" s="3"/>
      <c r="M44" s="3"/>
      <c r="N44" s="3"/>
      <c r="O44" s="3"/>
      <c r="P44" s="3"/>
      <c r="Q44" s="3"/>
      <c r="R44" s="3"/>
      <c r="S44" s="3"/>
      <c r="T44" s="3"/>
      <c r="U44" s="3"/>
      <c r="V44" s="3"/>
      <c r="W44" s="3"/>
      <c r="X44" s="3"/>
      <c r="Y44" s="3"/>
      <c r="Z44" s="3"/>
    </row>
    <row r="45" spans="1:26" ht="15" customHeight="1">
      <c r="A45" s="34" t="s">
        <v>28</v>
      </c>
      <c r="B45" s="38" t="s">
        <v>29</v>
      </c>
      <c r="C45" s="36"/>
      <c r="D45" s="33"/>
      <c r="E45" s="33"/>
      <c r="F45" s="33"/>
      <c r="G45" s="33"/>
      <c r="H45" s="33"/>
      <c r="I45" s="33"/>
      <c r="J45" s="8"/>
      <c r="K45" s="8"/>
      <c r="L45" s="3"/>
      <c r="M45" s="3"/>
      <c r="N45" s="3"/>
      <c r="O45" s="3"/>
      <c r="P45" s="3"/>
      <c r="Q45" s="3"/>
      <c r="R45" s="3"/>
      <c r="S45" s="3"/>
      <c r="T45" s="3"/>
      <c r="U45" s="3"/>
      <c r="V45" s="3"/>
      <c r="W45" s="3"/>
      <c r="X45" s="3"/>
      <c r="Y45" s="3"/>
      <c r="Z45" s="3"/>
    </row>
    <row r="46" spans="1:26" ht="15" customHeight="1">
      <c r="A46" s="110" t="s">
        <v>30</v>
      </c>
      <c r="B46" s="111"/>
      <c r="C46" s="36"/>
      <c r="D46" s="39" t="s">
        <v>31</v>
      </c>
      <c r="E46" s="33"/>
      <c r="F46" s="33"/>
      <c r="G46" s="33"/>
      <c r="H46" s="33"/>
      <c r="I46" s="33"/>
      <c r="J46" s="8"/>
      <c r="K46" s="8"/>
      <c r="L46" s="3"/>
      <c r="M46" s="3"/>
      <c r="N46" s="3"/>
      <c r="O46" s="3"/>
      <c r="P46" s="3"/>
      <c r="Q46" s="3"/>
      <c r="R46" s="3"/>
      <c r="S46" s="3"/>
      <c r="T46" s="3"/>
      <c r="U46" s="3"/>
      <c r="V46" s="3"/>
      <c r="W46" s="3"/>
      <c r="X46" s="3"/>
      <c r="Y46" s="3"/>
      <c r="Z46" s="3"/>
    </row>
    <row r="47" spans="1:26" ht="15" customHeight="1">
      <c r="A47" s="110" t="s">
        <v>32</v>
      </c>
      <c r="B47" s="111"/>
      <c r="C47" s="36"/>
      <c r="D47" s="33"/>
      <c r="E47" s="33"/>
      <c r="F47" s="33"/>
      <c r="G47" s="33"/>
      <c r="H47" s="33"/>
      <c r="I47" s="33"/>
      <c r="J47" s="8"/>
      <c r="K47" s="8"/>
      <c r="L47" s="3"/>
      <c r="M47" s="3"/>
      <c r="N47" s="3"/>
      <c r="O47" s="3"/>
      <c r="P47" s="3"/>
      <c r="Q47" s="3"/>
      <c r="R47" s="3"/>
      <c r="S47" s="3"/>
      <c r="T47" s="3"/>
      <c r="U47" s="3"/>
      <c r="V47" s="3"/>
      <c r="W47" s="3"/>
      <c r="X47" s="3"/>
      <c r="Y47" s="3"/>
      <c r="Z47" s="3"/>
    </row>
    <row r="48" spans="1:26" ht="15" customHeight="1">
      <c r="A48" s="110" t="s">
        <v>33</v>
      </c>
      <c r="B48" s="111"/>
      <c r="C48" s="37"/>
      <c r="D48" s="33"/>
      <c r="E48" s="33"/>
      <c r="F48" s="33"/>
      <c r="G48" s="33"/>
      <c r="H48" s="33"/>
      <c r="I48" s="33"/>
      <c r="J48" s="8"/>
      <c r="K48" s="8"/>
      <c r="L48" s="3"/>
      <c r="M48" s="3"/>
      <c r="N48" s="3"/>
      <c r="O48" s="3"/>
      <c r="P48" s="3"/>
      <c r="Q48" s="3"/>
      <c r="R48" s="3"/>
      <c r="S48" s="3"/>
      <c r="T48" s="3"/>
      <c r="U48" s="3"/>
      <c r="V48" s="3"/>
      <c r="W48" s="3"/>
      <c r="X48" s="3"/>
      <c r="Y48" s="3"/>
      <c r="Z48" s="3"/>
    </row>
    <row r="49" spans="1:26" ht="15" customHeight="1">
      <c r="A49" s="110" t="s">
        <v>34</v>
      </c>
      <c r="B49" s="111"/>
      <c r="C49" s="36"/>
      <c r="D49" s="33"/>
      <c r="E49" s="33"/>
      <c r="F49" s="33"/>
      <c r="G49" s="33"/>
      <c r="H49" s="33"/>
      <c r="I49" s="33"/>
      <c r="J49" s="8"/>
      <c r="K49" s="8"/>
      <c r="L49" s="3"/>
      <c r="M49" s="3"/>
      <c r="N49" s="3"/>
      <c r="O49" s="3"/>
      <c r="P49" s="3"/>
      <c r="Q49" s="3"/>
      <c r="R49" s="3"/>
      <c r="S49" s="3"/>
      <c r="T49" s="3"/>
      <c r="U49" s="3"/>
      <c r="V49" s="3"/>
      <c r="W49" s="3"/>
      <c r="X49" s="3"/>
      <c r="Y49" s="3"/>
      <c r="Z49" s="3"/>
    </row>
    <row r="50" spans="1:26" ht="15" customHeight="1">
      <c r="A50" s="34"/>
      <c r="B50" s="34" t="s">
        <v>35</v>
      </c>
      <c r="C50" s="36"/>
      <c r="D50" s="33"/>
      <c r="E50" s="33"/>
      <c r="F50" s="33"/>
      <c r="G50" s="33"/>
      <c r="H50" s="33"/>
      <c r="I50" s="33"/>
      <c r="J50" s="8"/>
      <c r="K50" s="8"/>
      <c r="L50" s="3"/>
      <c r="M50" s="3"/>
      <c r="N50" s="3"/>
      <c r="O50" s="3"/>
      <c r="P50" s="3"/>
      <c r="Q50" s="3"/>
      <c r="R50" s="3"/>
      <c r="S50" s="3"/>
      <c r="T50" s="3"/>
      <c r="U50" s="3"/>
      <c r="V50" s="3"/>
      <c r="W50" s="3"/>
      <c r="X50" s="3"/>
      <c r="Y50" s="3"/>
      <c r="Z50" s="3"/>
    </row>
    <row r="51" spans="1:26" ht="15" customHeight="1">
      <c r="A51" s="112" t="s">
        <v>36</v>
      </c>
      <c r="B51" s="113"/>
      <c r="C51" s="40">
        <f>SUM(C42:C50)</f>
        <v>0</v>
      </c>
      <c r="D51" s="33"/>
      <c r="E51" s="33"/>
      <c r="F51" s="33"/>
      <c r="G51" s="33"/>
      <c r="H51" s="33"/>
      <c r="I51" s="33"/>
      <c r="J51" s="8"/>
      <c r="K51" s="8"/>
      <c r="L51" s="3"/>
      <c r="M51" s="3"/>
      <c r="N51" s="3"/>
      <c r="O51" s="3"/>
      <c r="P51" s="3"/>
      <c r="Q51" s="3"/>
      <c r="R51" s="3"/>
      <c r="S51" s="3"/>
      <c r="T51" s="3"/>
      <c r="U51" s="3"/>
      <c r="V51" s="3"/>
      <c r="W51" s="3"/>
      <c r="X51" s="3"/>
      <c r="Y51" s="3"/>
      <c r="Z51" s="3"/>
    </row>
    <row r="52" spans="1:26" ht="15" customHeight="1">
      <c r="A52" s="27"/>
      <c r="B52" s="8"/>
      <c r="C52" s="8"/>
      <c r="D52" s="8"/>
      <c r="E52" s="8"/>
      <c r="F52" s="8"/>
      <c r="G52" s="8"/>
      <c r="H52" s="8"/>
      <c r="I52" s="8"/>
      <c r="J52" s="8"/>
      <c r="K52" s="8"/>
      <c r="L52" s="3"/>
      <c r="M52" s="3"/>
      <c r="N52" s="3"/>
      <c r="O52" s="3"/>
      <c r="P52" s="3"/>
      <c r="Q52" s="3"/>
      <c r="R52" s="3"/>
      <c r="S52" s="3"/>
      <c r="T52" s="3"/>
      <c r="U52" s="3"/>
      <c r="V52" s="3"/>
      <c r="W52" s="3"/>
      <c r="X52" s="3"/>
      <c r="Y52" s="3"/>
      <c r="Z52" s="3"/>
    </row>
    <row r="53" spans="1:26" ht="15" customHeight="1">
      <c r="A53" s="41" t="s">
        <v>37</v>
      </c>
      <c r="B53" s="42"/>
      <c r="C53" s="42"/>
      <c r="D53" s="8"/>
      <c r="E53" s="8"/>
      <c r="F53" s="8"/>
      <c r="G53" s="8"/>
      <c r="H53" s="8"/>
      <c r="I53" s="8"/>
      <c r="J53" s="8"/>
      <c r="K53" s="8"/>
      <c r="L53" s="3"/>
      <c r="M53" s="3"/>
      <c r="N53" s="3"/>
      <c r="O53" s="3"/>
      <c r="P53" s="3"/>
      <c r="Q53" s="3"/>
      <c r="R53" s="3"/>
      <c r="S53" s="3"/>
      <c r="T53" s="3"/>
      <c r="U53" s="3"/>
      <c r="V53" s="3"/>
      <c r="W53" s="3"/>
      <c r="X53" s="3"/>
      <c r="Y53" s="3"/>
      <c r="Z53" s="3"/>
    </row>
    <row r="54" spans="1:26" ht="15" customHeight="1">
      <c r="A54" s="41"/>
      <c r="B54" s="42"/>
      <c r="C54" s="42"/>
      <c r="D54" s="8"/>
      <c r="E54" s="8"/>
      <c r="F54" s="8"/>
      <c r="G54" s="8"/>
      <c r="H54" s="8"/>
      <c r="I54" s="8"/>
      <c r="J54" s="8"/>
      <c r="K54" s="8"/>
      <c r="L54" s="3"/>
      <c r="M54" s="3"/>
      <c r="N54" s="3"/>
      <c r="O54" s="3"/>
      <c r="P54" s="3"/>
      <c r="Q54" s="3"/>
      <c r="R54" s="3"/>
      <c r="S54" s="3"/>
      <c r="T54" s="3"/>
      <c r="U54" s="3"/>
      <c r="V54" s="3"/>
      <c r="W54" s="3"/>
      <c r="X54" s="3"/>
      <c r="Y54" s="3"/>
      <c r="Z54" s="3"/>
    </row>
    <row r="55" spans="1:26" ht="15" customHeight="1">
      <c r="A55" s="104" t="s">
        <v>38</v>
      </c>
      <c r="B55" s="105"/>
      <c r="C55" s="44"/>
      <c r="D55" s="45"/>
      <c r="E55" s="8"/>
      <c r="F55" s="8"/>
      <c r="G55" s="8"/>
      <c r="H55" s="8"/>
      <c r="I55" s="8"/>
      <c r="J55" s="8"/>
      <c r="K55" s="8"/>
      <c r="L55" s="3"/>
      <c r="M55" s="3"/>
      <c r="N55" s="3"/>
      <c r="O55" s="3"/>
      <c r="P55" s="3"/>
      <c r="Q55" s="3"/>
      <c r="R55" s="3"/>
      <c r="S55" s="3"/>
      <c r="T55" s="3"/>
      <c r="U55" s="3"/>
      <c r="V55" s="3"/>
      <c r="W55" s="3"/>
      <c r="X55" s="3"/>
      <c r="Y55" s="3"/>
      <c r="Z55" s="3"/>
    </row>
    <row r="56" spans="1:26" ht="15" customHeight="1">
      <c r="A56" s="104" t="s">
        <v>39</v>
      </c>
      <c r="B56" s="105"/>
      <c r="C56" s="44"/>
      <c r="D56" s="45"/>
      <c r="E56" s="8"/>
      <c r="F56" s="8"/>
      <c r="G56" s="8"/>
      <c r="H56" s="8"/>
      <c r="I56" s="8"/>
      <c r="J56" s="8"/>
      <c r="K56" s="8"/>
      <c r="L56" s="3"/>
      <c r="M56" s="3"/>
      <c r="N56" s="3"/>
      <c r="O56" s="3"/>
      <c r="P56" s="3"/>
      <c r="Q56" s="3"/>
      <c r="R56" s="3"/>
      <c r="S56" s="3"/>
      <c r="T56" s="3"/>
      <c r="U56" s="3"/>
      <c r="V56" s="3"/>
      <c r="W56" s="3"/>
      <c r="X56" s="3"/>
      <c r="Y56" s="3"/>
      <c r="Z56" s="3"/>
    </row>
    <row r="57" spans="1:26" ht="15" customHeight="1">
      <c r="A57" s="104" t="s">
        <v>40</v>
      </c>
      <c r="B57" s="105"/>
      <c r="C57" s="44"/>
      <c r="D57" s="45"/>
      <c r="E57" s="8"/>
      <c r="F57" s="8"/>
      <c r="G57" s="8"/>
      <c r="H57" s="8"/>
      <c r="I57" s="8"/>
      <c r="J57" s="8"/>
      <c r="K57" s="8"/>
      <c r="L57" s="3"/>
      <c r="M57" s="3"/>
      <c r="N57" s="3"/>
      <c r="O57" s="3"/>
      <c r="P57" s="3"/>
      <c r="Q57" s="3"/>
      <c r="R57" s="3"/>
      <c r="S57" s="3"/>
      <c r="T57" s="3"/>
      <c r="U57" s="3"/>
      <c r="V57" s="3"/>
      <c r="W57" s="3"/>
      <c r="X57" s="3"/>
      <c r="Y57" s="3"/>
      <c r="Z57" s="3"/>
    </row>
    <row r="58" spans="1:26" ht="15" customHeight="1">
      <c r="A58" s="104" t="s">
        <v>41</v>
      </c>
      <c r="B58" s="105"/>
      <c r="C58" s="44"/>
      <c r="D58" s="45"/>
      <c r="E58" s="8"/>
      <c r="F58" s="8"/>
      <c r="G58" s="8"/>
      <c r="H58" s="8"/>
      <c r="I58" s="8"/>
      <c r="J58" s="8"/>
      <c r="K58" s="8"/>
      <c r="L58" s="3"/>
      <c r="M58" s="3"/>
      <c r="N58" s="3"/>
      <c r="O58" s="3"/>
      <c r="P58" s="3"/>
      <c r="Q58" s="3"/>
      <c r="R58" s="3"/>
      <c r="S58" s="3"/>
      <c r="T58" s="3"/>
      <c r="U58" s="3"/>
      <c r="V58" s="3"/>
      <c r="W58" s="3"/>
      <c r="X58" s="3"/>
      <c r="Y58" s="3"/>
      <c r="Z58" s="3"/>
    </row>
    <row r="59" spans="1:26" ht="15" customHeight="1">
      <c r="A59" s="104" t="s">
        <v>42</v>
      </c>
      <c r="B59" s="105"/>
      <c r="C59" s="44"/>
      <c r="D59" s="45"/>
      <c r="E59" s="8"/>
      <c r="F59" s="8"/>
      <c r="G59" s="8"/>
      <c r="H59" s="8"/>
      <c r="I59" s="8"/>
      <c r="J59" s="8"/>
      <c r="K59" s="8"/>
      <c r="L59" s="3"/>
      <c r="M59" s="3"/>
      <c r="N59" s="3"/>
      <c r="O59" s="3"/>
      <c r="P59" s="3"/>
      <c r="Q59" s="3"/>
      <c r="R59" s="3"/>
      <c r="S59" s="3"/>
      <c r="T59" s="3"/>
      <c r="U59" s="3"/>
      <c r="V59" s="3"/>
      <c r="W59" s="3"/>
      <c r="X59" s="3"/>
      <c r="Y59" s="3"/>
      <c r="Z59" s="3"/>
    </row>
    <row r="60" spans="1:26" ht="15" customHeight="1">
      <c r="A60" s="104" t="s">
        <v>43</v>
      </c>
      <c r="B60" s="105"/>
      <c r="C60" s="44"/>
      <c r="D60" s="45"/>
      <c r="E60" s="8"/>
      <c r="F60" s="8"/>
      <c r="G60" s="8"/>
      <c r="H60" s="8"/>
      <c r="I60" s="8"/>
      <c r="J60" s="8"/>
      <c r="K60" s="8"/>
      <c r="L60" s="3"/>
      <c r="M60" s="3"/>
      <c r="N60" s="3"/>
      <c r="O60" s="3"/>
      <c r="P60" s="3"/>
      <c r="Q60" s="3"/>
      <c r="R60" s="3"/>
      <c r="S60" s="3"/>
      <c r="T60" s="3"/>
      <c r="U60" s="3"/>
      <c r="V60" s="3"/>
      <c r="W60" s="3"/>
      <c r="X60" s="3"/>
      <c r="Y60" s="3"/>
      <c r="Z60" s="3"/>
    </row>
    <row r="61" spans="1:26" ht="15" customHeight="1">
      <c r="A61" s="104" t="s">
        <v>44</v>
      </c>
      <c r="B61" s="105"/>
      <c r="C61" s="44"/>
      <c r="D61" s="45"/>
      <c r="E61" s="8"/>
      <c r="F61" s="8"/>
      <c r="G61" s="8"/>
      <c r="H61" s="8"/>
      <c r="I61" s="8"/>
      <c r="J61" s="8"/>
      <c r="K61" s="8"/>
      <c r="L61" s="3"/>
      <c r="M61" s="3"/>
      <c r="N61" s="3"/>
      <c r="O61" s="3"/>
      <c r="P61" s="3"/>
      <c r="Q61" s="3"/>
      <c r="R61" s="3"/>
      <c r="S61" s="3"/>
      <c r="T61" s="3"/>
      <c r="U61" s="3"/>
      <c r="V61" s="3"/>
      <c r="W61" s="3"/>
      <c r="X61" s="3"/>
      <c r="Y61" s="3"/>
      <c r="Z61" s="3"/>
    </row>
    <row r="62" spans="1:26" ht="15" customHeight="1">
      <c r="A62" s="104" t="s">
        <v>45</v>
      </c>
      <c r="B62" s="105"/>
      <c r="C62" s="44"/>
      <c r="D62" s="45"/>
      <c r="E62" s="8"/>
      <c r="F62" s="8"/>
      <c r="G62" s="8"/>
      <c r="H62" s="8"/>
      <c r="I62" s="8"/>
      <c r="J62" s="8"/>
      <c r="K62" s="8"/>
      <c r="L62" s="3"/>
      <c r="M62" s="3"/>
      <c r="N62" s="3"/>
      <c r="O62" s="3"/>
      <c r="P62" s="3"/>
      <c r="Q62" s="3"/>
      <c r="R62" s="3"/>
      <c r="S62" s="3"/>
      <c r="T62" s="3"/>
      <c r="U62" s="3"/>
      <c r="V62" s="3"/>
      <c r="W62" s="3"/>
      <c r="X62" s="3"/>
      <c r="Y62" s="3"/>
      <c r="Z62" s="3"/>
    </row>
    <row r="63" spans="1:26" ht="15" customHeight="1">
      <c r="A63" s="104" t="s">
        <v>46</v>
      </c>
      <c r="B63" s="105"/>
      <c r="C63" s="44"/>
      <c r="D63" s="45"/>
      <c r="E63" s="8"/>
      <c r="F63" s="8"/>
      <c r="G63" s="8"/>
      <c r="H63" s="8"/>
      <c r="I63" s="8"/>
      <c r="J63" s="8"/>
      <c r="K63" s="8"/>
      <c r="L63" s="3"/>
      <c r="M63" s="3"/>
      <c r="N63" s="3"/>
      <c r="O63" s="3"/>
      <c r="P63" s="3"/>
      <c r="Q63" s="3"/>
      <c r="R63" s="3"/>
      <c r="S63" s="3"/>
      <c r="T63" s="3"/>
      <c r="U63" s="3"/>
      <c r="V63" s="3"/>
      <c r="W63" s="3"/>
      <c r="X63" s="3"/>
      <c r="Y63" s="3"/>
      <c r="Z63" s="3"/>
    </row>
    <row r="64" spans="1:26" ht="15" customHeight="1">
      <c r="A64" s="104" t="s">
        <v>47</v>
      </c>
      <c r="B64" s="105"/>
      <c r="C64" s="44"/>
      <c r="D64" s="8"/>
      <c r="E64" s="8"/>
      <c r="F64" s="8"/>
      <c r="G64" s="8"/>
      <c r="H64" s="8"/>
      <c r="I64" s="8"/>
      <c r="J64" s="8"/>
      <c r="K64" s="8"/>
      <c r="L64" s="3"/>
      <c r="M64" s="3"/>
      <c r="N64" s="3"/>
      <c r="O64" s="3"/>
      <c r="P64" s="3"/>
      <c r="Q64" s="3"/>
      <c r="R64" s="3"/>
      <c r="S64" s="3"/>
      <c r="T64" s="3"/>
      <c r="U64" s="3"/>
      <c r="V64" s="3"/>
      <c r="W64" s="3"/>
      <c r="X64" s="3"/>
      <c r="Y64" s="3"/>
      <c r="Z64" s="3"/>
    </row>
    <row r="65" spans="1:26" ht="15" customHeight="1">
      <c r="A65" s="104" t="s">
        <v>48</v>
      </c>
      <c r="B65" s="105"/>
      <c r="C65" s="44"/>
      <c r="D65" s="8"/>
      <c r="E65" s="8"/>
      <c r="F65" s="8"/>
      <c r="G65" s="8"/>
      <c r="H65" s="8"/>
      <c r="I65" s="8"/>
      <c r="J65" s="8"/>
      <c r="K65" s="8"/>
      <c r="L65" s="3"/>
      <c r="M65" s="3"/>
      <c r="N65" s="3"/>
      <c r="O65" s="3"/>
      <c r="P65" s="3"/>
      <c r="Q65" s="3"/>
      <c r="R65" s="3"/>
      <c r="S65" s="3"/>
      <c r="T65" s="3"/>
      <c r="U65" s="3"/>
      <c r="V65" s="3"/>
      <c r="W65" s="3"/>
      <c r="X65" s="3"/>
      <c r="Y65" s="3"/>
      <c r="Z65" s="3"/>
    </row>
    <row r="66" spans="1:26" ht="15" customHeight="1">
      <c r="A66" s="104" t="s">
        <v>49</v>
      </c>
      <c r="B66" s="105"/>
      <c r="C66" s="44"/>
      <c r="D66" s="8"/>
      <c r="E66" s="8"/>
      <c r="F66" s="8"/>
      <c r="G66" s="8"/>
      <c r="H66" s="8"/>
      <c r="I66" s="8"/>
      <c r="J66" s="8"/>
      <c r="K66" s="8"/>
      <c r="L66" s="3"/>
      <c r="M66" s="3"/>
      <c r="N66" s="3"/>
      <c r="O66" s="3"/>
      <c r="P66" s="3"/>
      <c r="Q66" s="3"/>
      <c r="R66" s="3"/>
      <c r="S66" s="3"/>
      <c r="T66" s="3"/>
      <c r="U66" s="3"/>
      <c r="V66" s="3"/>
      <c r="W66" s="3"/>
      <c r="X66" s="3"/>
      <c r="Y66" s="3"/>
      <c r="Z66" s="3"/>
    </row>
    <row r="67" spans="1:26" ht="15" customHeight="1">
      <c r="A67" s="104" t="s">
        <v>50</v>
      </c>
      <c r="B67" s="105"/>
      <c r="C67" s="44"/>
      <c r="D67" s="8"/>
      <c r="E67" s="8"/>
      <c r="F67" s="8"/>
      <c r="G67" s="8"/>
      <c r="H67" s="8"/>
      <c r="I67" s="8"/>
      <c r="J67" s="8"/>
      <c r="K67" s="8"/>
      <c r="L67" s="3"/>
      <c r="M67" s="3"/>
      <c r="N67" s="3"/>
      <c r="O67" s="3"/>
      <c r="P67" s="3"/>
      <c r="Q67" s="3"/>
      <c r="R67" s="3"/>
      <c r="S67" s="3"/>
      <c r="T67" s="3"/>
      <c r="U67" s="3"/>
      <c r="V67" s="3"/>
      <c r="W67" s="3"/>
      <c r="X67" s="3"/>
      <c r="Y67" s="3"/>
      <c r="Z67" s="3"/>
    </row>
    <row r="68" spans="1:26" ht="15" customHeight="1">
      <c r="A68" s="104" t="s">
        <v>51</v>
      </c>
      <c r="B68" s="105"/>
      <c r="C68" s="44"/>
      <c r="D68" s="8"/>
      <c r="E68" s="8"/>
      <c r="F68" s="8"/>
      <c r="G68" s="8"/>
      <c r="H68" s="8"/>
      <c r="I68" s="8"/>
      <c r="J68" s="8"/>
      <c r="K68" s="8"/>
      <c r="L68" s="3"/>
      <c r="M68" s="3"/>
      <c r="N68" s="3"/>
      <c r="O68" s="3"/>
      <c r="P68" s="3"/>
      <c r="Q68" s="3"/>
      <c r="R68" s="3"/>
      <c r="S68" s="3"/>
      <c r="T68" s="3"/>
      <c r="U68" s="3"/>
      <c r="V68" s="3"/>
      <c r="W68" s="3"/>
      <c r="X68" s="3"/>
      <c r="Y68" s="3"/>
      <c r="Z68" s="3"/>
    </row>
    <row r="69" spans="1:26" ht="15" customHeight="1">
      <c r="A69" s="104" t="s">
        <v>52</v>
      </c>
      <c r="B69" s="105"/>
      <c r="C69" s="44"/>
      <c r="D69" s="45"/>
      <c r="E69" s="8"/>
      <c r="F69" s="8"/>
      <c r="G69" s="8"/>
      <c r="H69" s="8"/>
      <c r="I69" s="8"/>
      <c r="J69" s="8"/>
      <c r="K69" s="8"/>
      <c r="L69" s="3"/>
      <c r="M69" s="3"/>
      <c r="N69" s="3"/>
      <c r="O69" s="3"/>
      <c r="P69" s="3"/>
      <c r="Q69" s="3"/>
      <c r="R69" s="3"/>
      <c r="S69" s="3"/>
      <c r="T69" s="3"/>
      <c r="U69" s="3"/>
      <c r="V69" s="3"/>
      <c r="W69" s="3"/>
      <c r="X69" s="3"/>
      <c r="Y69" s="3"/>
      <c r="Z69" s="3"/>
    </row>
    <row r="70" spans="1:26" ht="15" customHeight="1">
      <c r="A70" s="104" t="s">
        <v>53</v>
      </c>
      <c r="B70" s="105"/>
      <c r="C70" s="44"/>
      <c r="D70" s="45"/>
      <c r="E70" s="8"/>
      <c r="F70" s="8"/>
      <c r="G70" s="8"/>
      <c r="H70" s="8"/>
      <c r="I70" s="8"/>
      <c r="J70" s="8"/>
      <c r="K70" s="8"/>
      <c r="L70" s="3"/>
      <c r="M70" s="3"/>
      <c r="N70" s="3"/>
      <c r="O70" s="3"/>
      <c r="P70" s="3"/>
      <c r="Q70" s="3"/>
      <c r="R70" s="3"/>
      <c r="S70" s="3"/>
      <c r="T70" s="3"/>
      <c r="U70" s="3"/>
      <c r="V70" s="3"/>
      <c r="W70" s="3"/>
      <c r="X70" s="3"/>
      <c r="Y70" s="3"/>
      <c r="Z70" s="3"/>
    </row>
    <row r="71" spans="1:26" ht="15" customHeight="1">
      <c r="A71" s="104" t="s">
        <v>54</v>
      </c>
      <c r="B71" s="105"/>
      <c r="C71" s="44"/>
      <c r="D71" s="8"/>
      <c r="E71" s="8"/>
      <c r="F71" s="8"/>
      <c r="G71" s="8"/>
      <c r="H71" s="8"/>
      <c r="I71" s="8"/>
      <c r="J71" s="8"/>
      <c r="K71" s="8"/>
      <c r="L71" s="3"/>
      <c r="M71" s="3"/>
      <c r="N71" s="3"/>
      <c r="O71" s="3"/>
      <c r="P71" s="3"/>
      <c r="Q71" s="3"/>
      <c r="R71" s="3"/>
      <c r="S71" s="3"/>
      <c r="T71" s="3"/>
      <c r="U71" s="3"/>
      <c r="V71" s="3"/>
      <c r="W71" s="3"/>
      <c r="X71" s="3"/>
      <c r="Y71" s="3"/>
      <c r="Z71" s="3"/>
    </row>
    <row r="72" spans="1:26" ht="15" customHeight="1">
      <c r="A72" s="43"/>
      <c r="B72" s="8"/>
      <c r="C72" s="8"/>
      <c r="D72" s="46" t="s">
        <v>55</v>
      </c>
      <c r="E72" s="8"/>
      <c r="F72" s="8"/>
      <c r="G72" s="8"/>
      <c r="H72" s="8"/>
      <c r="I72" s="8"/>
      <c r="J72" s="8"/>
      <c r="K72" s="8"/>
      <c r="L72" s="3"/>
      <c r="M72" s="3"/>
      <c r="N72" s="3"/>
      <c r="O72" s="3"/>
      <c r="P72" s="3"/>
      <c r="Q72" s="3"/>
      <c r="R72" s="3"/>
      <c r="S72" s="3"/>
      <c r="T72" s="3"/>
      <c r="U72" s="3"/>
      <c r="V72" s="3"/>
      <c r="W72" s="3"/>
      <c r="X72" s="3"/>
      <c r="Y72" s="3"/>
      <c r="Z72" s="3"/>
    </row>
    <row r="73" spans="1:26" ht="15" customHeight="1">
      <c r="A73" s="104" t="s">
        <v>56</v>
      </c>
      <c r="B73" s="105"/>
      <c r="C73" s="44"/>
      <c r="D73" s="106"/>
      <c r="E73" s="107"/>
      <c r="F73" s="8"/>
      <c r="G73" s="8"/>
      <c r="H73" s="8"/>
      <c r="I73" s="8"/>
      <c r="J73" s="8"/>
      <c r="K73" s="8"/>
      <c r="L73" s="3"/>
      <c r="M73" s="3"/>
      <c r="N73" s="3"/>
      <c r="O73" s="3"/>
      <c r="P73" s="3"/>
      <c r="Q73" s="3"/>
      <c r="R73" s="3"/>
      <c r="S73" s="3"/>
      <c r="T73" s="3"/>
      <c r="U73" s="3"/>
      <c r="V73" s="3"/>
      <c r="W73" s="3"/>
      <c r="X73" s="3"/>
      <c r="Y73" s="3"/>
      <c r="Z73" s="3"/>
    </row>
    <row r="74" spans="1:26" ht="15" customHeight="1">
      <c r="A74" s="104" t="s">
        <v>57</v>
      </c>
      <c r="B74" s="105"/>
      <c r="C74" s="47"/>
      <c r="D74" s="106"/>
      <c r="E74" s="107"/>
      <c r="F74" s="8"/>
      <c r="G74" s="8"/>
      <c r="H74" s="8"/>
      <c r="I74" s="8"/>
      <c r="J74" s="8"/>
      <c r="K74" s="8"/>
      <c r="L74" s="3"/>
      <c r="M74" s="3"/>
      <c r="N74" s="3"/>
      <c r="O74" s="3"/>
      <c r="P74" s="3"/>
      <c r="Q74" s="3"/>
      <c r="R74" s="3"/>
      <c r="S74" s="3"/>
      <c r="T74" s="3"/>
      <c r="U74" s="3"/>
      <c r="V74" s="3"/>
      <c r="W74" s="3"/>
      <c r="X74" s="3"/>
      <c r="Y74" s="3"/>
      <c r="Z74" s="3"/>
    </row>
    <row r="75" spans="1:26" ht="15" customHeight="1">
      <c r="A75" s="108" t="s">
        <v>58</v>
      </c>
      <c r="B75" s="109"/>
      <c r="C75" s="48">
        <f>SUM(C55:C74)</f>
        <v>0</v>
      </c>
      <c r="D75" s="45"/>
      <c r="E75" s="8"/>
      <c r="F75" s="8"/>
      <c r="G75" s="8"/>
      <c r="H75" s="8"/>
      <c r="I75" s="8"/>
      <c r="J75" s="8"/>
      <c r="K75" s="8"/>
      <c r="L75" s="3"/>
      <c r="M75" s="3"/>
      <c r="N75" s="3"/>
      <c r="O75" s="3"/>
      <c r="P75" s="3"/>
      <c r="Q75" s="3"/>
      <c r="R75" s="3"/>
      <c r="S75" s="3"/>
      <c r="T75" s="3"/>
      <c r="U75" s="3"/>
      <c r="V75" s="3"/>
      <c r="W75" s="3"/>
      <c r="X75" s="3"/>
      <c r="Y75" s="3"/>
      <c r="Z75" s="3"/>
    </row>
    <row r="76" spans="1:26" ht="15" customHeight="1">
      <c r="A76" s="27"/>
      <c r="B76" s="8"/>
      <c r="C76" s="8"/>
      <c r="D76" s="8"/>
      <c r="E76" s="8"/>
      <c r="F76" s="8"/>
      <c r="G76" s="8"/>
      <c r="H76" s="8"/>
      <c r="I76" s="8"/>
      <c r="J76" s="8"/>
      <c r="K76" s="8"/>
      <c r="L76" s="3"/>
      <c r="M76" s="3"/>
      <c r="N76" s="3"/>
      <c r="O76" s="3"/>
      <c r="P76" s="3"/>
      <c r="Q76" s="3"/>
      <c r="R76" s="3"/>
      <c r="S76" s="3"/>
      <c r="T76" s="3"/>
      <c r="U76" s="3"/>
      <c r="V76" s="3"/>
      <c r="W76" s="3"/>
      <c r="X76" s="3"/>
      <c r="Y76" s="3"/>
      <c r="Z76" s="3"/>
    </row>
    <row r="77" spans="1:26" ht="15" customHeight="1">
      <c r="A77" s="49" t="s">
        <v>59</v>
      </c>
      <c r="B77" s="8"/>
      <c r="C77" s="8"/>
      <c r="D77" s="8"/>
      <c r="E77" s="8"/>
      <c r="F77" s="8"/>
      <c r="G77" s="8"/>
      <c r="H77" s="8"/>
      <c r="I77" s="8"/>
      <c r="J77" s="8"/>
      <c r="K77" s="8"/>
      <c r="L77" s="3"/>
      <c r="M77" s="3"/>
      <c r="N77" s="3"/>
      <c r="O77" s="3"/>
      <c r="P77" s="3"/>
      <c r="Q77" s="3"/>
      <c r="R77" s="3"/>
      <c r="S77" s="3"/>
      <c r="T77" s="3"/>
      <c r="U77" s="3"/>
      <c r="V77" s="3"/>
      <c r="W77" s="3"/>
      <c r="X77" s="3"/>
      <c r="Y77" s="3"/>
      <c r="Z77" s="3"/>
    </row>
    <row r="78" spans="1:26" ht="15" customHeight="1">
      <c r="A78" s="50"/>
      <c r="B78" s="8"/>
      <c r="C78" s="8"/>
      <c r="D78" s="8"/>
      <c r="E78" s="8"/>
      <c r="F78" s="8"/>
      <c r="G78" s="8"/>
      <c r="H78" s="8"/>
      <c r="I78" s="8"/>
      <c r="J78" s="8"/>
      <c r="K78" s="8"/>
      <c r="L78" s="3"/>
      <c r="M78" s="3"/>
      <c r="N78" s="3"/>
      <c r="O78" s="3"/>
      <c r="P78" s="3"/>
      <c r="Q78" s="3"/>
      <c r="R78" s="3"/>
      <c r="S78" s="3"/>
      <c r="T78" s="3"/>
      <c r="U78" s="3"/>
      <c r="V78" s="3"/>
      <c r="W78" s="3"/>
      <c r="X78" s="3"/>
      <c r="Y78" s="3"/>
      <c r="Z78" s="3"/>
    </row>
    <row r="79" spans="1:26" ht="216.75" customHeight="1">
      <c r="A79" s="51" t="s">
        <v>60</v>
      </c>
      <c r="B79" s="97"/>
      <c r="C79" s="98"/>
      <c r="D79" s="98"/>
      <c r="E79" s="98"/>
      <c r="F79" s="99"/>
      <c r="G79" s="8"/>
      <c r="H79" s="8"/>
      <c r="I79" s="8"/>
      <c r="J79" s="8"/>
      <c r="K79" s="8"/>
      <c r="L79" s="3"/>
      <c r="M79" s="3"/>
      <c r="N79" s="3"/>
      <c r="O79" s="3"/>
      <c r="P79" s="3"/>
      <c r="Q79" s="3"/>
      <c r="R79" s="3"/>
      <c r="S79" s="3"/>
      <c r="T79" s="3"/>
      <c r="U79" s="3"/>
      <c r="V79" s="3"/>
      <c r="W79" s="3"/>
      <c r="X79" s="3"/>
      <c r="Y79" s="3"/>
      <c r="Z79" s="3"/>
    </row>
    <row r="80" spans="1:26" ht="44.25" customHeight="1">
      <c r="A80" s="50"/>
      <c r="B80" s="8"/>
      <c r="C80" s="8"/>
      <c r="D80" s="8"/>
      <c r="E80" s="8"/>
      <c r="F80" s="8"/>
      <c r="G80" s="8"/>
      <c r="H80" s="8"/>
      <c r="I80" s="8"/>
      <c r="J80" s="8"/>
      <c r="K80" s="8"/>
      <c r="L80" s="3"/>
      <c r="M80" s="3"/>
      <c r="N80" s="3"/>
      <c r="O80" s="3"/>
      <c r="P80" s="3"/>
      <c r="Q80" s="3"/>
      <c r="R80" s="3"/>
      <c r="S80" s="3"/>
      <c r="T80" s="3"/>
      <c r="U80" s="3"/>
      <c r="V80" s="3"/>
      <c r="W80" s="3"/>
      <c r="X80" s="3"/>
      <c r="Y80" s="3"/>
      <c r="Z80" s="3"/>
    </row>
    <row r="81" spans="1:26" ht="15" customHeight="1">
      <c r="A81" s="50"/>
      <c r="B81" s="8"/>
      <c r="C81" s="8"/>
      <c r="D81" s="8"/>
      <c r="E81" s="8"/>
      <c r="F81" s="8"/>
      <c r="G81" s="8"/>
      <c r="H81" s="8"/>
      <c r="I81" s="8"/>
      <c r="J81" s="8"/>
      <c r="K81" s="8"/>
      <c r="L81" s="3"/>
      <c r="M81" s="3"/>
      <c r="N81" s="3"/>
      <c r="O81" s="3"/>
      <c r="P81" s="3"/>
      <c r="Q81" s="3"/>
      <c r="R81" s="3"/>
      <c r="S81" s="3"/>
      <c r="T81" s="3"/>
      <c r="U81" s="3"/>
      <c r="V81" s="3"/>
      <c r="W81" s="3"/>
      <c r="X81" s="3"/>
      <c r="Y81" s="3"/>
      <c r="Z81" s="3"/>
    </row>
    <row r="82" spans="1:26" ht="19.5" customHeight="1">
      <c r="A82" s="52" t="s">
        <v>61</v>
      </c>
      <c r="B82" s="8"/>
      <c r="C82" s="8"/>
      <c r="D82" s="8"/>
      <c r="E82" s="8"/>
      <c r="F82" s="8"/>
      <c r="G82" s="8"/>
      <c r="H82" s="8"/>
      <c r="I82" s="8"/>
      <c r="J82" s="8"/>
      <c r="K82" s="8"/>
      <c r="L82" s="3"/>
      <c r="M82" s="3"/>
      <c r="N82" s="3"/>
      <c r="O82" s="3"/>
      <c r="P82" s="3"/>
      <c r="Q82" s="3"/>
      <c r="R82" s="3"/>
      <c r="S82" s="3"/>
      <c r="T82" s="3"/>
      <c r="U82" s="3"/>
      <c r="V82" s="3"/>
      <c r="W82" s="3"/>
      <c r="X82" s="3"/>
      <c r="Y82" s="3"/>
      <c r="Z82" s="3"/>
    </row>
    <row r="83" spans="1:26" ht="93" customHeight="1">
      <c r="A83" s="100" t="s">
        <v>62</v>
      </c>
      <c r="B83" s="101"/>
      <c r="C83" s="101"/>
      <c r="D83" s="101"/>
      <c r="E83" s="101"/>
      <c r="F83" s="12"/>
      <c r="G83" s="12"/>
      <c r="H83" s="8"/>
      <c r="I83" s="8"/>
      <c r="J83" s="8"/>
      <c r="K83" s="8"/>
      <c r="L83" s="3"/>
      <c r="M83" s="3"/>
      <c r="N83" s="3"/>
      <c r="O83" s="3"/>
      <c r="P83" s="3"/>
      <c r="Q83" s="3"/>
      <c r="R83" s="3"/>
      <c r="S83" s="3"/>
      <c r="T83" s="3"/>
      <c r="U83" s="3"/>
      <c r="V83" s="3"/>
      <c r="W83" s="3"/>
      <c r="X83" s="3"/>
      <c r="Y83" s="3"/>
      <c r="Z83" s="3"/>
    </row>
    <row r="84" spans="1:26" ht="15" customHeight="1">
      <c r="A84" s="12"/>
      <c r="B84" s="12"/>
      <c r="C84" s="12"/>
      <c r="D84" s="12"/>
      <c r="E84" s="12"/>
      <c r="F84" s="12"/>
      <c r="G84" s="12"/>
      <c r="H84" s="8"/>
      <c r="I84" s="8"/>
      <c r="J84" s="8"/>
      <c r="K84" s="8"/>
      <c r="L84" s="3"/>
      <c r="M84" s="3"/>
      <c r="N84" s="3"/>
      <c r="O84" s="3"/>
      <c r="P84" s="3"/>
      <c r="Q84" s="3"/>
      <c r="R84" s="3"/>
      <c r="S84" s="3"/>
      <c r="T84" s="3"/>
      <c r="U84" s="3"/>
      <c r="V84" s="3"/>
      <c r="W84" s="3"/>
      <c r="X84" s="3"/>
      <c r="Y84" s="3"/>
      <c r="Z84" s="3"/>
    </row>
    <row r="85" spans="1:26" ht="15" customHeight="1">
      <c r="A85" s="53" t="s">
        <v>63</v>
      </c>
      <c r="B85" s="54" t="s">
        <v>17</v>
      </c>
      <c r="C85" s="55" t="str">
        <f>IF(B85&lt;&gt;"yes","     Only 'YES' will be considered.","")</f>
        <v xml:space="preserve">     Only 'YES' will be considered.</v>
      </c>
      <c r="D85" s="12"/>
      <c r="E85" s="12"/>
      <c r="F85" s="12"/>
      <c r="G85" s="12"/>
      <c r="H85" s="8"/>
      <c r="I85" s="8"/>
      <c r="J85" s="8"/>
      <c r="K85" s="8"/>
      <c r="L85" s="3"/>
      <c r="M85" s="3"/>
      <c r="N85" s="3"/>
      <c r="O85" s="3"/>
      <c r="P85" s="3"/>
      <c r="Q85" s="3"/>
      <c r="R85" s="3"/>
      <c r="S85" s="3"/>
      <c r="T85" s="3"/>
      <c r="U85" s="3"/>
      <c r="V85" s="3"/>
      <c r="W85" s="3"/>
      <c r="X85" s="3"/>
      <c r="Y85" s="3"/>
      <c r="Z85" s="3"/>
    </row>
    <row r="86" spans="1:26" ht="15" customHeight="1">
      <c r="A86" s="56" t="s">
        <v>64</v>
      </c>
      <c r="B86" s="102"/>
      <c r="C86" s="103"/>
      <c r="D86" s="8"/>
      <c r="E86" s="8"/>
      <c r="F86" s="8"/>
      <c r="G86" s="8"/>
      <c r="H86" s="8"/>
      <c r="I86" s="8"/>
      <c r="J86" s="8"/>
      <c r="K86" s="8"/>
      <c r="L86" s="3"/>
      <c r="M86" s="3"/>
      <c r="N86" s="3"/>
      <c r="O86" s="3"/>
      <c r="P86" s="3"/>
      <c r="Q86" s="3"/>
      <c r="R86" s="3"/>
      <c r="S86" s="3"/>
      <c r="T86" s="3"/>
      <c r="U86" s="3"/>
      <c r="V86" s="3"/>
      <c r="W86" s="3"/>
      <c r="X86" s="3"/>
      <c r="Y86" s="3"/>
      <c r="Z86" s="3"/>
    </row>
    <row r="87" spans="1:26" ht="15" customHeight="1">
      <c r="A87" s="57" t="s">
        <v>65</v>
      </c>
      <c r="B87" s="58"/>
      <c r="C87" s="8"/>
      <c r="D87" s="8"/>
      <c r="E87" s="8"/>
      <c r="F87" s="8"/>
      <c r="G87" s="8"/>
      <c r="H87" s="8"/>
      <c r="I87" s="8"/>
      <c r="J87" s="8"/>
      <c r="K87" s="8"/>
      <c r="L87" s="3"/>
      <c r="M87" s="3"/>
      <c r="N87" s="3"/>
      <c r="O87" s="3"/>
      <c r="P87" s="3"/>
      <c r="Q87" s="3"/>
      <c r="R87" s="3"/>
      <c r="S87" s="3"/>
      <c r="T87" s="3"/>
      <c r="U87" s="3"/>
      <c r="V87" s="3"/>
      <c r="W87" s="3"/>
      <c r="X87" s="3"/>
      <c r="Y87" s="3"/>
      <c r="Z87" s="3"/>
    </row>
    <row r="88" spans="1:26" ht="15" customHeight="1">
      <c r="A88" s="27"/>
      <c r="B88" s="8" t="s">
        <v>66</v>
      </c>
      <c r="C88" s="8"/>
      <c r="D88" s="8"/>
      <c r="E88" s="8"/>
      <c r="F88" s="8"/>
      <c r="G88" s="8"/>
      <c r="H88" s="8"/>
      <c r="I88" s="8"/>
      <c r="J88" s="8"/>
      <c r="K88" s="8"/>
      <c r="L88" s="3"/>
      <c r="M88" s="3"/>
      <c r="N88" s="3"/>
      <c r="O88" s="3"/>
      <c r="P88" s="3"/>
      <c r="Q88" s="3"/>
      <c r="R88" s="3"/>
      <c r="S88" s="3"/>
      <c r="T88" s="3"/>
      <c r="U88" s="3"/>
      <c r="V88" s="3"/>
      <c r="W88" s="3"/>
      <c r="X88" s="3"/>
      <c r="Y88" s="3"/>
      <c r="Z88" s="3"/>
    </row>
    <row r="89" spans="1:26" ht="15" customHeight="1">
      <c r="A89" s="8"/>
      <c r="B89" s="8"/>
      <c r="C89" s="8"/>
      <c r="D89" s="8"/>
      <c r="E89" s="8"/>
      <c r="F89" s="8"/>
      <c r="G89" s="8"/>
      <c r="H89" s="8"/>
      <c r="I89" s="8"/>
      <c r="J89" s="8"/>
      <c r="K89" s="8"/>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0">
    <mergeCell ref="A1:E1"/>
    <mergeCell ref="A2:E2"/>
    <mergeCell ref="A3:E3"/>
    <mergeCell ref="B6:C6"/>
    <mergeCell ref="D6:E6"/>
    <mergeCell ref="A9:E9"/>
    <mergeCell ref="A10:E10"/>
    <mergeCell ref="A12:E12"/>
    <mergeCell ref="D13:E13"/>
    <mergeCell ref="B14:C14"/>
    <mergeCell ref="B21:C21"/>
    <mergeCell ref="B22:C22"/>
    <mergeCell ref="C27:N27"/>
    <mergeCell ref="A35:B35"/>
    <mergeCell ref="A36:B36"/>
    <mergeCell ref="A37:B37"/>
    <mergeCell ref="A38:B38"/>
    <mergeCell ref="A42:B42"/>
    <mergeCell ref="A43:B43"/>
    <mergeCell ref="A44:B44"/>
    <mergeCell ref="A46:B46"/>
    <mergeCell ref="A47:B47"/>
    <mergeCell ref="A48:B48"/>
    <mergeCell ref="A49:B49"/>
    <mergeCell ref="A51:B51"/>
    <mergeCell ref="A55:B55"/>
    <mergeCell ref="A56:B56"/>
    <mergeCell ref="A57:B57"/>
    <mergeCell ref="A58:B58"/>
    <mergeCell ref="A59:B59"/>
    <mergeCell ref="A60:B60"/>
    <mergeCell ref="A61:B61"/>
    <mergeCell ref="A62:B62"/>
    <mergeCell ref="A63:B63"/>
    <mergeCell ref="A64:B64"/>
    <mergeCell ref="B79:F79"/>
    <mergeCell ref="A83:E83"/>
    <mergeCell ref="B86:C86"/>
    <mergeCell ref="A65:B65"/>
    <mergeCell ref="A66:B66"/>
    <mergeCell ref="A67:B67"/>
    <mergeCell ref="A68:B68"/>
    <mergeCell ref="A69:B69"/>
    <mergeCell ref="A70:B70"/>
    <mergeCell ref="A71:B71"/>
    <mergeCell ref="A73:B73"/>
    <mergeCell ref="D73:E73"/>
    <mergeCell ref="A74:B74"/>
    <mergeCell ref="D74:E74"/>
    <mergeCell ref="A75:B75"/>
  </mergeCells>
  <conditionalFormatting sqref="C37:C38">
    <cfRule type="expression" dxfId="2" priority="1">
      <formula>$B$4="single"</formula>
    </cfRule>
  </conditionalFormatting>
  <conditionalFormatting sqref="B21:C22 B23:B24 B26:B27">
    <cfRule type="expression" dxfId="1" priority="2">
      <formula>#REF!=0</formula>
    </cfRule>
  </conditionalFormatting>
  <dataValidations count="6">
    <dataValidation type="list" allowBlank="1" showErrorMessage="1" sqref="C36 B85">
      <formula1>"Please select,Yes,No"</formula1>
    </dataValidation>
    <dataValidation type="list" allowBlank="1" showErrorMessage="1" sqref="C38">
      <formula1>"Please select,With Parents,AlgomaU Residence,Other"</formula1>
    </dataValidation>
    <dataValidation type="list" allowBlank="1" showErrorMessage="1" sqref="C35">
      <formula1>"Please select,Single,Sole Support,Married/Common-Law,Divorced/ Separated"</formula1>
    </dataValidation>
    <dataValidation type="list" allowBlank="1" showErrorMessage="1" sqref="C37">
      <formula1>"Please select,0.0,1.0,2.0,3.0,4.0,5.0,6.0,7.0,8.0,9.0"</formula1>
    </dataValidation>
    <dataValidation type="list" allowBlank="1" showErrorMessage="1" sqref="B23">
      <formula1>"Please select,ON,AB,BC,MB,NB,NL,NT,NS,NU,PE,QC,SK,YT"</formula1>
    </dataValidation>
    <dataValidation type="list" allowBlank="1" showErrorMessage="1" sqref="B27">
      <formula1>"Please select,N/A,status,non-status,Inuit,Metis,Other"</formula1>
    </dataValidation>
  </dataValidations>
  <pageMargins left="0.25" right="0.25" top="0.75" bottom="0.75" header="0" footer="0"/>
  <pageSetup paperSize="5"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Sheet1!$A$1:$A$9</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4.453125" defaultRowHeight="15" customHeight="1"/>
  <cols>
    <col min="1" max="26" width="8.90625" customWidth="1"/>
  </cols>
  <sheetData>
    <row r="1" spans="1:7" ht="12.75" customHeight="1">
      <c r="A1" s="59" t="s">
        <v>29</v>
      </c>
    </row>
    <row r="2" spans="1:7" ht="12.75" customHeight="1">
      <c r="A2" s="59" t="s">
        <v>67</v>
      </c>
    </row>
    <row r="3" spans="1:7" ht="12.75" customHeight="1">
      <c r="A3" s="59" t="s">
        <v>68</v>
      </c>
    </row>
    <row r="4" spans="1:7" ht="12.75" customHeight="1">
      <c r="A4" s="59" t="s">
        <v>69</v>
      </c>
    </row>
    <row r="5" spans="1:7" ht="12.75" customHeight="1">
      <c r="A5" s="59" t="s">
        <v>70</v>
      </c>
    </row>
    <row r="6" spans="1:7" ht="12.75" customHeight="1">
      <c r="A6" s="59" t="s">
        <v>71</v>
      </c>
    </row>
    <row r="7" spans="1:7" ht="12.75" customHeight="1">
      <c r="A7" s="59" t="s">
        <v>72</v>
      </c>
    </row>
    <row r="8" spans="1:7" ht="12.75" customHeight="1">
      <c r="A8" s="59" t="s">
        <v>73</v>
      </c>
    </row>
    <row r="9" spans="1:7" ht="12.75" customHeight="1">
      <c r="A9" s="59" t="s">
        <v>74</v>
      </c>
    </row>
    <row r="10" spans="1:7" ht="12.75" customHeight="1"/>
    <row r="11" spans="1:7" ht="12.75" customHeight="1"/>
    <row r="12" spans="1:7" ht="12.75" customHeight="1"/>
    <row r="13" spans="1:7" ht="12.75" customHeight="1"/>
    <row r="14" spans="1:7" ht="12.75" customHeight="1"/>
    <row r="15" spans="1:7" ht="12.75" customHeight="1">
      <c r="G15" s="60"/>
    </row>
    <row r="16" spans="1:7"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859B"/>
  </sheetPr>
  <dimension ref="A1:Z1000"/>
  <sheetViews>
    <sheetView showGridLines="0" topLeftCell="A5" workbookViewId="0"/>
  </sheetViews>
  <sheetFormatPr defaultColWidth="14.453125" defaultRowHeight="15" customHeight="1"/>
  <cols>
    <col min="1" max="1" width="73" customWidth="1"/>
    <col min="2" max="26" width="8.90625" customWidth="1"/>
  </cols>
  <sheetData>
    <row r="1" spans="1:26" ht="13.5" customHeight="1">
      <c r="A1" s="61" t="s">
        <v>75</v>
      </c>
      <c r="B1" s="8"/>
      <c r="C1" s="8"/>
      <c r="D1" s="8"/>
      <c r="E1" s="8"/>
      <c r="F1" s="8"/>
      <c r="G1" s="8"/>
      <c r="H1" s="8"/>
      <c r="I1" s="8"/>
      <c r="J1" s="8"/>
      <c r="K1" s="8"/>
      <c r="L1" s="8"/>
      <c r="M1" s="8"/>
      <c r="N1" s="8"/>
      <c r="O1" s="8"/>
      <c r="P1" s="8"/>
      <c r="Q1" s="8"/>
      <c r="R1" s="8"/>
      <c r="S1" s="8"/>
      <c r="T1" s="8"/>
      <c r="U1" s="8"/>
      <c r="V1" s="8"/>
      <c r="W1" s="8"/>
      <c r="X1" s="8"/>
      <c r="Y1" s="8"/>
      <c r="Z1" s="8"/>
    </row>
    <row r="2" spans="1:26" ht="13.5" customHeight="1">
      <c r="A2" s="8"/>
      <c r="B2" s="8"/>
      <c r="C2" s="8"/>
      <c r="D2" s="8"/>
      <c r="E2" s="8"/>
      <c r="F2" s="8"/>
      <c r="G2" s="8"/>
      <c r="H2" s="8"/>
      <c r="I2" s="8"/>
      <c r="J2" s="8"/>
      <c r="K2" s="8"/>
      <c r="L2" s="8"/>
      <c r="M2" s="8"/>
      <c r="N2" s="8"/>
      <c r="O2" s="8"/>
      <c r="P2" s="8"/>
      <c r="Q2" s="8"/>
      <c r="R2" s="8"/>
      <c r="S2" s="8"/>
      <c r="T2" s="8"/>
      <c r="U2" s="8"/>
      <c r="V2" s="8"/>
      <c r="W2" s="8"/>
      <c r="X2" s="8"/>
      <c r="Y2" s="8"/>
      <c r="Z2" s="8"/>
    </row>
    <row r="3" spans="1:26" ht="13.5" customHeight="1">
      <c r="A3" s="8" t="s">
        <v>76</v>
      </c>
      <c r="B3" s="8"/>
      <c r="C3" s="8"/>
      <c r="D3" s="8"/>
      <c r="E3" s="8"/>
      <c r="F3" s="8"/>
      <c r="G3" s="8"/>
      <c r="H3" s="8"/>
      <c r="I3" s="8"/>
      <c r="J3" s="8"/>
      <c r="K3" s="8"/>
      <c r="L3" s="8"/>
      <c r="M3" s="8"/>
      <c r="N3" s="8"/>
      <c r="O3" s="8"/>
      <c r="P3" s="8"/>
      <c r="Q3" s="8"/>
      <c r="R3" s="8"/>
      <c r="S3" s="8"/>
      <c r="T3" s="8"/>
      <c r="U3" s="8"/>
      <c r="V3" s="8"/>
      <c r="W3" s="8"/>
      <c r="X3" s="8"/>
      <c r="Y3" s="8"/>
      <c r="Z3" s="8"/>
    </row>
    <row r="4" spans="1:26" ht="13.5" customHeight="1">
      <c r="A4" s="8"/>
      <c r="B4" s="8"/>
      <c r="C4" s="8"/>
      <c r="D4" s="8"/>
      <c r="E4" s="8"/>
      <c r="F4" s="8"/>
      <c r="G4" s="8"/>
      <c r="H4" s="8"/>
      <c r="I4" s="8"/>
      <c r="J4" s="8"/>
      <c r="K4" s="8"/>
      <c r="L4" s="8"/>
      <c r="M4" s="8"/>
      <c r="N4" s="8"/>
      <c r="O4" s="8"/>
      <c r="P4" s="8"/>
      <c r="Q4" s="8"/>
      <c r="R4" s="8"/>
      <c r="S4" s="8"/>
      <c r="T4" s="8"/>
      <c r="U4" s="8"/>
      <c r="V4" s="8"/>
      <c r="W4" s="8"/>
      <c r="X4" s="8"/>
      <c r="Y4" s="8"/>
      <c r="Z4" s="8"/>
    </row>
    <row r="5" spans="1:26" ht="66" customHeight="1">
      <c r="A5" s="62" t="s">
        <v>77</v>
      </c>
      <c r="B5" s="63"/>
      <c r="C5" s="63"/>
      <c r="D5" s="63"/>
      <c r="E5" s="63"/>
      <c r="F5" s="63"/>
      <c r="G5" s="63"/>
      <c r="H5" s="63"/>
      <c r="I5" s="8"/>
      <c r="J5" s="8"/>
      <c r="K5" s="8"/>
      <c r="L5" s="8"/>
      <c r="M5" s="8"/>
      <c r="N5" s="8"/>
      <c r="O5" s="8"/>
      <c r="P5" s="8"/>
      <c r="Q5" s="8"/>
      <c r="R5" s="8"/>
      <c r="S5" s="8"/>
      <c r="T5" s="8"/>
      <c r="U5" s="8"/>
      <c r="V5" s="8"/>
      <c r="W5" s="8"/>
      <c r="X5" s="8"/>
      <c r="Y5" s="8"/>
      <c r="Z5" s="8"/>
    </row>
    <row r="6" spans="1:26" ht="13.5" customHeight="1">
      <c r="A6" s="63"/>
      <c r="B6" s="63"/>
      <c r="C6" s="63"/>
      <c r="D6" s="63"/>
      <c r="E6" s="63"/>
      <c r="F6" s="63"/>
      <c r="G6" s="63"/>
      <c r="H6" s="63"/>
      <c r="I6" s="8"/>
      <c r="J6" s="8"/>
      <c r="K6" s="8"/>
      <c r="L6" s="8"/>
      <c r="M6" s="8"/>
      <c r="N6" s="8"/>
      <c r="O6" s="8"/>
      <c r="P6" s="8"/>
      <c r="Q6" s="8"/>
      <c r="R6" s="8"/>
      <c r="S6" s="8"/>
      <c r="T6" s="8"/>
      <c r="U6" s="8"/>
      <c r="V6" s="8"/>
      <c r="W6" s="8"/>
      <c r="X6" s="8"/>
      <c r="Y6" s="8"/>
      <c r="Z6" s="8"/>
    </row>
    <row r="7" spans="1:26" ht="13.5" customHeight="1">
      <c r="A7" s="62" t="s">
        <v>78</v>
      </c>
      <c r="B7" s="63"/>
      <c r="C7" s="63"/>
      <c r="D7" s="63"/>
      <c r="E7" s="63"/>
      <c r="F7" s="63"/>
      <c r="G7" s="63"/>
      <c r="H7" s="63"/>
      <c r="I7" s="8"/>
      <c r="J7" s="8"/>
      <c r="K7" s="8"/>
      <c r="L7" s="8"/>
      <c r="M7" s="8"/>
      <c r="N7" s="8"/>
      <c r="O7" s="8"/>
      <c r="P7" s="8"/>
      <c r="Q7" s="8"/>
      <c r="R7" s="8"/>
      <c r="S7" s="8"/>
      <c r="T7" s="8"/>
      <c r="U7" s="8"/>
      <c r="V7" s="8"/>
      <c r="W7" s="8"/>
      <c r="X7" s="8"/>
      <c r="Y7" s="8"/>
      <c r="Z7" s="8"/>
    </row>
    <row r="8" spans="1:26" ht="13.5" customHeight="1">
      <c r="A8" s="63" t="s">
        <v>79</v>
      </c>
      <c r="B8" s="63"/>
      <c r="C8" s="63"/>
      <c r="D8" s="63"/>
      <c r="E8" s="63"/>
      <c r="F8" s="63"/>
      <c r="G8" s="63"/>
      <c r="H8" s="63"/>
      <c r="I8" s="8"/>
      <c r="J8" s="8"/>
      <c r="K8" s="8"/>
      <c r="L8" s="8"/>
      <c r="M8" s="8"/>
      <c r="N8" s="8"/>
      <c r="O8" s="8"/>
      <c r="P8" s="8"/>
      <c r="Q8" s="8"/>
      <c r="R8" s="8"/>
      <c r="S8" s="8"/>
      <c r="T8" s="8"/>
      <c r="U8" s="8"/>
      <c r="V8" s="8"/>
      <c r="W8" s="8"/>
      <c r="X8" s="8"/>
      <c r="Y8" s="8"/>
      <c r="Z8" s="8"/>
    </row>
    <row r="9" spans="1:26" ht="13.5" customHeight="1">
      <c r="A9" s="63"/>
      <c r="B9" s="63"/>
      <c r="C9" s="63"/>
      <c r="D9" s="63"/>
      <c r="E9" s="63"/>
      <c r="F9" s="63"/>
      <c r="G9" s="63"/>
      <c r="H9" s="63"/>
      <c r="I9" s="8"/>
      <c r="J9" s="8"/>
      <c r="K9" s="8"/>
      <c r="L9" s="8"/>
      <c r="M9" s="8"/>
      <c r="N9" s="8"/>
      <c r="O9" s="8"/>
      <c r="P9" s="8"/>
      <c r="Q9" s="8"/>
      <c r="R9" s="8"/>
      <c r="S9" s="8"/>
      <c r="T9" s="8"/>
      <c r="U9" s="8"/>
      <c r="V9" s="8"/>
      <c r="W9" s="8"/>
      <c r="X9" s="8"/>
      <c r="Y9" s="8"/>
      <c r="Z9" s="8"/>
    </row>
    <row r="10" spans="1:26" ht="139.5" customHeight="1">
      <c r="A10" s="62" t="s">
        <v>80</v>
      </c>
      <c r="B10" s="63"/>
      <c r="C10" s="63"/>
      <c r="D10" s="63"/>
      <c r="E10" s="63"/>
      <c r="F10" s="63"/>
      <c r="G10" s="63"/>
      <c r="H10" s="63"/>
      <c r="I10" s="8"/>
      <c r="J10" s="8"/>
      <c r="K10" s="8"/>
      <c r="L10" s="8"/>
      <c r="M10" s="8"/>
      <c r="N10" s="8"/>
      <c r="O10" s="8"/>
      <c r="P10" s="8"/>
      <c r="Q10" s="8"/>
      <c r="R10" s="8"/>
      <c r="S10" s="8"/>
      <c r="T10" s="8"/>
      <c r="U10" s="8"/>
      <c r="V10" s="8"/>
      <c r="W10" s="8"/>
      <c r="X10" s="8"/>
      <c r="Y10" s="8"/>
      <c r="Z10" s="8"/>
    </row>
    <row r="11" spans="1:26" ht="13.5" customHeight="1">
      <c r="A11" s="63"/>
      <c r="B11" s="63"/>
      <c r="C11" s="63"/>
      <c r="D11" s="63"/>
      <c r="E11" s="63"/>
      <c r="F11" s="63"/>
      <c r="G11" s="63"/>
      <c r="H11" s="63"/>
      <c r="I11" s="8"/>
      <c r="J11" s="8"/>
      <c r="K11" s="8"/>
      <c r="L11" s="8"/>
      <c r="M11" s="8"/>
      <c r="N11" s="8"/>
      <c r="O11" s="8"/>
      <c r="P11" s="8"/>
      <c r="Q11" s="8"/>
      <c r="R11" s="8"/>
      <c r="S11" s="8"/>
      <c r="T11" s="8"/>
      <c r="U11" s="8"/>
      <c r="V11" s="8"/>
      <c r="W11" s="8"/>
      <c r="X11" s="8"/>
      <c r="Y11" s="8"/>
      <c r="Z11" s="8"/>
    </row>
    <row r="12" spans="1:26" ht="13.5" customHeight="1">
      <c r="A12" s="62" t="s">
        <v>81</v>
      </c>
      <c r="B12" s="63"/>
      <c r="C12" s="63"/>
      <c r="D12" s="63"/>
      <c r="E12" s="63"/>
      <c r="F12" s="63"/>
      <c r="G12" s="63"/>
      <c r="H12" s="63"/>
      <c r="I12" s="8"/>
      <c r="J12" s="8"/>
      <c r="K12" s="8"/>
      <c r="L12" s="8"/>
      <c r="M12" s="8"/>
      <c r="N12" s="8"/>
      <c r="O12" s="8"/>
      <c r="P12" s="8"/>
      <c r="Q12" s="8"/>
      <c r="R12" s="8"/>
      <c r="S12" s="8"/>
      <c r="T12" s="8"/>
      <c r="U12" s="8"/>
      <c r="V12" s="8"/>
      <c r="W12" s="8"/>
      <c r="X12" s="8"/>
      <c r="Y12" s="8"/>
      <c r="Z12" s="8"/>
    </row>
    <row r="13" spans="1:26" ht="13.5" customHeight="1">
      <c r="A13" s="63"/>
      <c r="B13" s="63"/>
      <c r="C13" s="63"/>
      <c r="D13" s="63"/>
      <c r="E13" s="63"/>
      <c r="F13" s="63"/>
      <c r="G13" s="63"/>
      <c r="H13" s="63"/>
      <c r="I13" s="8"/>
      <c r="J13" s="8"/>
      <c r="K13" s="8"/>
      <c r="L13" s="8"/>
      <c r="M13" s="8"/>
      <c r="N13" s="8"/>
      <c r="O13" s="8"/>
      <c r="P13" s="8"/>
      <c r="Q13" s="8"/>
      <c r="R13" s="8"/>
      <c r="S13" s="8"/>
      <c r="T13" s="8"/>
      <c r="U13" s="8"/>
      <c r="V13" s="8"/>
      <c r="W13" s="8"/>
      <c r="X13" s="8"/>
      <c r="Y13" s="8"/>
      <c r="Z13" s="8"/>
    </row>
    <row r="14" spans="1:26" ht="13.5" customHeight="1">
      <c r="A14" s="63"/>
      <c r="B14" s="63"/>
      <c r="C14" s="63"/>
      <c r="D14" s="63"/>
      <c r="E14" s="63"/>
      <c r="F14" s="63"/>
      <c r="G14" s="63"/>
      <c r="H14" s="63"/>
      <c r="I14" s="8"/>
      <c r="J14" s="8"/>
      <c r="K14" s="8"/>
      <c r="L14" s="8"/>
      <c r="M14" s="8"/>
      <c r="N14" s="8"/>
      <c r="O14" s="8"/>
      <c r="P14" s="8"/>
      <c r="Q14" s="8"/>
      <c r="R14" s="8"/>
      <c r="S14" s="8"/>
      <c r="T14" s="8"/>
      <c r="U14" s="8"/>
      <c r="V14" s="8"/>
      <c r="W14" s="8"/>
      <c r="X14" s="8"/>
      <c r="Y14" s="8"/>
      <c r="Z14" s="8"/>
    </row>
    <row r="15" spans="1:26" ht="13.5" customHeight="1">
      <c r="A15" s="63"/>
      <c r="B15" s="63"/>
      <c r="C15" s="63"/>
      <c r="D15" s="63"/>
      <c r="E15" s="63"/>
      <c r="F15" s="63"/>
      <c r="G15" s="63"/>
      <c r="H15" s="63"/>
      <c r="I15" s="8"/>
      <c r="J15" s="8"/>
      <c r="K15" s="8"/>
      <c r="L15" s="8"/>
      <c r="M15" s="8"/>
      <c r="N15" s="8"/>
      <c r="O15" s="8"/>
      <c r="P15" s="8"/>
      <c r="Q15" s="8"/>
      <c r="R15" s="8"/>
      <c r="S15" s="8"/>
      <c r="T15" s="8"/>
      <c r="U15" s="8"/>
      <c r="V15" s="8"/>
      <c r="W15" s="8"/>
      <c r="X15" s="8"/>
      <c r="Y15" s="8"/>
      <c r="Z15" s="8"/>
    </row>
    <row r="16" spans="1:26" ht="13.5" customHeight="1">
      <c r="A16" s="63"/>
      <c r="B16" s="63"/>
      <c r="C16" s="63"/>
      <c r="D16" s="63"/>
      <c r="E16" s="63"/>
      <c r="F16" s="63"/>
      <c r="G16" s="63"/>
      <c r="H16" s="63"/>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1000"/>
  <sheetViews>
    <sheetView showGridLines="0" workbookViewId="0"/>
  </sheetViews>
  <sheetFormatPr defaultColWidth="14.453125" defaultRowHeight="15" customHeight="1"/>
  <cols>
    <col min="1" max="1" width="36.6328125" customWidth="1"/>
    <col min="2" max="2" width="19.6328125" customWidth="1"/>
    <col min="3" max="3" width="18.36328125" customWidth="1"/>
    <col min="4" max="4" width="18.453125" customWidth="1"/>
    <col min="5" max="5" width="3" customWidth="1"/>
    <col min="6" max="6" width="8.90625" customWidth="1"/>
    <col min="7" max="7" width="18.08984375" customWidth="1"/>
    <col min="8" max="26" width="8.90625" customWidth="1"/>
  </cols>
  <sheetData>
    <row r="1" spans="1:26" ht="13.5" customHeight="1">
      <c r="A1" s="8"/>
      <c r="B1" s="8"/>
      <c r="C1" s="8"/>
      <c r="D1" s="8"/>
      <c r="E1" s="8"/>
      <c r="F1" s="8"/>
      <c r="G1" s="8"/>
      <c r="H1" s="8"/>
      <c r="I1" s="8"/>
      <c r="J1" s="8"/>
      <c r="K1" s="8"/>
      <c r="L1" s="8"/>
      <c r="M1" s="8"/>
      <c r="N1" s="8"/>
      <c r="O1" s="8"/>
      <c r="P1" s="8"/>
      <c r="Q1" s="8"/>
      <c r="R1" s="8"/>
      <c r="S1" s="8"/>
      <c r="T1" s="8"/>
      <c r="U1" s="8"/>
      <c r="V1" s="8"/>
      <c r="W1" s="8"/>
      <c r="X1" s="8"/>
      <c r="Y1" s="8"/>
      <c r="Z1" s="8"/>
    </row>
    <row r="2" spans="1:26" ht="13.5" customHeight="1">
      <c r="A2" s="8"/>
      <c r="B2" s="8"/>
      <c r="C2" s="8"/>
      <c r="D2" s="8"/>
      <c r="E2" s="8"/>
      <c r="F2" s="8"/>
      <c r="G2" s="8"/>
      <c r="H2" s="8"/>
      <c r="I2" s="8"/>
      <c r="J2" s="8"/>
      <c r="K2" s="8"/>
      <c r="L2" s="8"/>
      <c r="M2" s="8"/>
      <c r="N2" s="8"/>
      <c r="O2" s="8"/>
      <c r="P2" s="8"/>
      <c r="Q2" s="8"/>
      <c r="R2" s="8"/>
      <c r="S2" s="8"/>
      <c r="T2" s="8"/>
      <c r="U2" s="8"/>
      <c r="V2" s="8"/>
      <c r="W2" s="8"/>
      <c r="X2" s="8"/>
      <c r="Y2" s="8"/>
      <c r="Z2" s="8"/>
    </row>
    <row r="3" spans="1:26" ht="13.5" customHeight="1">
      <c r="A3" s="16" t="s">
        <v>19</v>
      </c>
      <c r="B3" s="8"/>
      <c r="C3" s="8"/>
      <c r="D3" s="8"/>
      <c r="E3" s="8"/>
      <c r="F3" s="8"/>
      <c r="G3" s="8"/>
      <c r="H3" s="8"/>
      <c r="I3" s="8"/>
      <c r="J3" s="8"/>
      <c r="K3" s="8"/>
      <c r="L3" s="8"/>
      <c r="M3" s="8"/>
      <c r="N3" s="8"/>
      <c r="O3" s="8"/>
      <c r="P3" s="8"/>
      <c r="Q3" s="8"/>
      <c r="R3" s="8"/>
      <c r="S3" s="8"/>
      <c r="T3" s="8"/>
      <c r="U3" s="8"/>
      <c r="V3" s="8"/>
      <c r="W3" s="8"/>
      <c r="X3" s="8"/>
      <c r="Y3" s="8"/>
      <c r="Z3" s="8"/>
    </row>
    <row r="4" spans="1:26" ht="13.5" customHeight="1">
      <c r="A4" s="64" t="str">
        <f>Application!A32</f>
        <v>Financial Budget based on May -August  2021. Complete this section to be considered for the bursary.</v>
      </c>
      <c r="B4" s="8"/>
      <c r="C4" s="8"/>
      <c r="D4" s="8"/>
      <c r="E4" s="8"/>
      <c r="F4" s="8"/>
      <c r="G4" s="8"/>
      <c r="H4" s="8"/>
      <c r="I4" s="8"/>
      <c r="J4" s="8"/>
      <c r="K4" s="8"/>
      <c r="L4" s="8"/>
      <c r="M4" s="8"/>
      <c r="N4" s="8"/>
      <c r="O4" s="8"/>
      <c r="P4" s="8"/>
      <c r="Q4" s="8"/>
      <c r="R4" s="8"/>
      <c r="S4" s="8"/>
      <c r="T4" s="8"/>
      <c r="U4" s="8"/>
      <c r="V4" s="8"/>
      <c r="W4" s="8"/>
      <c r="X4" s="8"/>
      <c r="Y4" s="8"/>
      <c r="Z4" s="8"/>
    </row>
    <row r="5" spans="1:26" ht="13.5" customHeight="1">
      <c r="A5" s="27" t="str">
        <f>Application!A33</f>
        <v>Information will be verified and is subject to audit.</v>
      </c>
      <c r="B5" s="8"/>
      <c r="C5" s="8"/>
      <c r="D5" s="8"/>
      <c r="E5" s="8"/>
      <c r="F5" s="8"/>
      <c r="G5" s="8"/>
      <c r="H5" s="8"/>
      <c r="I5" s="8"/>
      <c r="J5" s="8"/>
      <c r="K5" s="8"/>
      <c r="L5" s="8"/>
      <c r="M5" s="8"/>
      <c r="N5" s="8"/>
      <c r="O5" s="8"/>
      <c r="P5" s="8"/>
      <c r="Q5" s="8"/>
      <c r="R5" s="8"/>
      <c r="S5" s="8"/>
      <c r="T5" s="8"/>
      <c r="U5" s="8"/>
      <c r="V5" s="8"/>
      <c r="W5" s="8"/>
      <c r="X5" s="8"/>
      <c r="Y5" s="8"/>
      <c r="Z5" s="8"/>
    </row>
    <row r="6" spans="1:26" ht="13.5" customHeight="1">
      <c r="A6" s="27"/>
      <c r="B6" s="8"/>
      <c r="C6" s="8"/>
      <c r="D6" s="8"/>
      <c r="E6" s="8"/>
      <c r="F6" s="8"/>
      <c r="G6" s="8"/>
      <c r="H6" s="8"/>
      <c r="I6" s="8"/>
      <c r="J6" s="8"/>
      <c r="K6" s="8"/>
      <c r="L6" s="8"/>
      <c r="M6" s="8"/>
      <c r="N6" s="8"/>
      <c r="O6" s="8"/>
      <c r="P6" s="8"/>
      <c r="Q6" s="8"/>
      <c r="R6" s="8"/>
      <c r="S6" s="8"/>
      <c r="T6" s="8"/>
      <c r="U6" s="8"/>
      <c r="V6" s="8"/>
      <c r="W6" s="8"/>
      <c r="X6" s="8"/>
      <c r="Y6" s="8"/>
      <c r="Z6" s="8"/>
    </row>
    <row r="7" spans="1:26" ht="13.5" customHeight="1">
      <c r="A7" s="114" t="str">
        <f>Application!A35:B35</f>
        <v>Marital Status?</v>
      </c>
      <c r="B7" s="105"/>
      <c r="C7" s="28" t="str">
        <f>Application!C35</f>
        <v>Please select</v>
      </c>
      <c r="D7" s="8"/>
      <c r="E7" s="8"/>
      <c r="F7" s="8"/>
      <c r="G7" s="65"/>
      <c r="H7" s="8"/>
      <c r="I7" s="8"/>
      <c r="J7" s="8"/>
      <c r="K7" s="8"/>
      <c r="L7" s="8"/>
      <c r="M7" s="8"/>
      <c r="N7" s="8"/>
      <c r="O7" s="8"/>
      <c r="P7" s="8"/>
      <c r="Q7" s="8"/>
      <c r="R7" s="8"/>
      <c r="S7" s="8"/>
      <c r="T7" s="8"/>
      <c r="U7" s="8"/>
      <c r="V7" s="8"/>
      <c r="W7" s="8"/>
      <c r="X7" s="8"/>
      <c r="Y7" s="8"/>
      <c r="Z7" s="8"/>
    </row>
    <row r="8" spans="1:26" ht="13.5" customHeight="1">
      <c r="A8" s="114" t="str">
        <f>Application!A36:B36</f>
        <v>Are you a sponsored student?</v>
      </c>
      <c r="B8" s="105"/>
      <c r="C8" s="29" t="str">
        <f>Application!C36</f>
        <v>Please select</v>
      </c>
      <c r="D8" s="8"/>
      <c r="E8" s="8"/>
      <c r="F8" s="8"/>
      <c r="G8" s="8"/>
      <c r="H8" s="8"/>
      <c r="I8" s="8"/>
      <c r="J8" s="8"/>
      <c r="K8" s="8"/>
      <c r="L8" s="8"/>
      <c r="M8" s="8"/>
      <c r="N8" s="8"/>
      <c r="O8" s="8"/>
      <c r="P8" s="8"/>
      <c r="Q8" s="8"/>
      <c r="R8" s="8"/>
      <c r="S8" s="8"/>
      <c r="T8" s="8"/>
      <c r="U8" s="8"/>
      <c r="V8" s="8"/>
      <c r="W8" s="8"/>
      <c r="X8" s="8"/>
      <c r="Y8" s="8"/>
      <c r="Z8" s="8"/>
    </row>
    <row r="9" spans="1:26" ht="13.5" customHeight="1">
      <c r="A9" s="114" t="str">
        <f>Application!A37:B37</f>
        <v>If sole support, married/common law, number of dependent children:</v>
      </c>
      <c r="B9" s="105"/>
      <c r="C9" s="29" t="str">
        <f>Application!C37</f>
        <v>Please select</v>
      </c>
      <c r="D9" s="8"/>
      <c r="E9" s="8"/>
      <c r="F9" s="8"/>
      <c r="G9" s="8"/>
      <c r="H9" s="8"/>
      <c r="I9" s="8"/>
      <c r="J9" s="8"/>
      <c r="K9" s="8"/>
      <c r="L9" s="8"/>
      <c r="M9" s="8"/>
      <c r="N9" s="8"/>
      <c r="O9" s="8"/>
      <c r="P9" s="8"/>
      <c r="Q9" s="8"/>
      <c r="R9" s="8"/>
      <c r="S9" s="8"/>
      <c r="T9" s="8"/>
      <c r="U9" s="8"/>
      <c r="V9" s="8"/>
      <c r="W9" s="8"/>
      <c r="X9" s="8"/>
      <c r="Y9" s="8"/>
      <c r="Z9" s="8"/>
    </row>
    <row r="10" spans="1:26" ht="13.5" customHeight="1">
      <c r="A10" s="114" t="str">
        <f>Application!A38</f>
        <v>Where will you be living during your 2018-2019 study period?</v>
      </c>
      <c r="B10" s="101"/>
      <c r="C10" s="29" t="str">
        <f>Application!C38</f>
        <v>Please select</v>
      </c>
      <c r="D10" s="8"/>
      <c r="E10" s="8"/>
      <c r="F10" s="8"/>
      <c r="G10" s="8"/>
      <c r="H10" s="8"/>
      <c r="I10" s="8"/>
      <c r="J10" s="8"/>
      <c r="K10" s="8"/>
      <c r="L10" s="8"/>
      <c r="M10" s="8"/>
      <c r="N10" s="8"/>
      <c r="O10" s="8"/>
      <c r="P10" s="8"/>
      <c r="Q10" s="8"/>
      <c r="R10" s="8"/>
      <c r="S10" s="8"/>
      <c r="T10" s="8"/>
      <c r="U10" s="8"/>
      <c r="V10" s="8"/>
      <c r="W10" s="8"/>
      <c r="X10" s="8"/>
      <c r="Y10" s="8"/>
      <c r="Z10" s="8"/>
    </row>
    <row r="11" spans="1:26" ht="13.5" customHeight="1">
      <c r="A11" s="30"/>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25" t="str">
        <f>Application!A40</f>
        <v>Estimated Income and Resources for May - August 2021</v>
      </c>
      <c r="B12" s="8"/>
      <c r="C12" s="8"/>
      <c r="D12" s="8"/>
      <c r="E12" s="8"/>
      <c r="F12" s="8"/>
      <c r="G12" s="66" t="s">
        <v>82</v>
      </c>
      <c r="H12" s="8"/>
      <c r="I12" s="8"/>
      <c r="J12" s="8"/>
      <c r="K12" s="8"/>
      <c r="L12" s="8"/>
      <c r="M12" s="8"/>
      <c r="N12" s="8"/>
      <c r="O12" s="8"/>
      <c r="P12" s="8"/>
      <c r="Q12" s="8"/>
      <c r="R12" s="8"/>
      <c r="S12" s="8"/>
      <c r="T12" s="8"/>
      <c r="U12" s="8"/>
      <c r="V12" s="8"/>
      <c r="W12" s="8"/>
      <c r="X12" s="8"/>
      <c r="Y12" s="8"/>
      <c r="Z12" s="8"/>
    </row>
    <row r="13" spans="1:26" ht="13.5" customHeight="1">
      <c r="A13" s="43"/>
      <c r="B13" s="8"/>
      <c r="C13" s="67"/>
      <c r="D13" s="8"/>
      <c r="E13" s="8"/>
      <c r="F13" s="8"/>
      <c r="G13" s="67"/>
      <c r="H13" s="8"/>
      <c r="I13" s="8"/>
      <c r="J13" s="8"/>
      <c r="K13" s="8"/>
      <c r="L13" s="8"/>
      <c r="M13" s="8"/>
      <c r="N13" s="8"/>
      <c r="O13" s="8"/>
      <c r="P13" s="8"/>
      <c r="Q13" s="8"/>
      <c r="R13" s="8"/>
      <c r="S13" s="8"/>
      <c r="T13" s="8"/>
      <c r="U13" s="8"/>
      <c r="V13" s="8"/>
      <c r="W13" s="8"/>
      <c r="X13" s="8"/>
      <c r="Y13" s="8"/>
      <c r="Z13" s="8"/>
    </row>
    <row r="14" spans="1:26" ht="13.5" customHeight="1">
      <c r="A14" s="104" t="str">
        <f>Application!A42:B42</f>
        <v>Net Income from Employment (including work study)</v>
      </c>
      <c r="B14" s="105"/>
      <c r="C14" s="68">
        <f>Application!C42</f>
        <v>0</v>
      </c>
      <c r="D14" s="8"/>
      <c r="E14" s="8"/>
      <c r="F14" s="8"/>
      <c r="G14" s="69">
        <f t="shared" ref="G14:G22" si="0">C14</f>
        <v>0</v>
      </c>
      <c r="H14" s="8"/>
      <c r="I14" s="8"/>
      <c r="J14" s="8"/>
      <c r="K14" s="8"/>
      <c r="L14" s="8"/>
      <c r="M14" s="8"/>
      <c r="N14" s="8"/>
      <c r="O14" s="8"/>
      <c r="P14" s="8"/>
      <c r="Q14" s="8"/>
      <c r="R14" s="8"/>
      <c r="S14" s="8"/>
      <c r="T14" s="8"/>
      <c r="U14" s="8"/>
      <c r="V14" s="8"/>
      <c r="W14" s="8"/>
      <c r="X14" s="8"/>
      <c r="Y14" s="8"/>
      <c r="Z14" s="8"/>
    </row>
    <row r="15" spans="1:26" ht="13.5" customHeight="1">
      <c r="A15" s="104" t="str">
        <f>Application!A43:B43</f>
        <v>Spouse's net income</v>
      </c>
      <c r="B15" s="105"/>
      <c r="C15" s="70">
        <f>Application!C43</f>
        <v>0</v>
      </c>
      <c r="D15" s="8"/>
      <c r="E15" s="8"/>
      <c r="F15" s="8"/>
      <c r="G15" s="69">
        <f t="shared" si="0"/>
        <v>0</v>
      </c>
      <c r="H15" s="8"/>
      <c r="I15" s="8"/>
      <c r="J15" s="8"/>
      <c r="K15" s="8"/>
      <c r="L15" s="8"/>
      <c r="M15" s="8"/>
      <c r="N15" s="8"/>
      <c r="O15" s="8"/>
      <c r="P15" s="8"/>
      <c r="Q15" s="8"/>
      <c r="R15" s="8"/>
      <c r="S15" s="8"/>
      <c r="T15" s="8"/>
      <c r="U15" s="8"/>
      <c r="V15" s="8"/>
      <c r="W15" s="8"/>
      <c r="X15" s="8"/>
      <c r="Y15" s="8"/>
      <c r="Z15" s="8"/>
    </row>
    <row r="16" spans="1:26" ht="13.5" customHeight="1">
      <c r="A16" s="104" t="str">
        <f>Application!A44:B44</f>
        <v>OSAP or other government student aid</v>
      </c>
      <c r="B16" s="105"/>
      <c r="C16" s="68">
        <f>Application!C44</f>
        <v>0</v>
      </c>
      <c r="D16" s="8"/>
      <c r="E16" s="8"/>
      <c r="F16" s="8"/>
      <c r="G16" s="69">
        <f t="shared" si="0"/>
        <v>0</v>
      </c>
      <c r="H16" s="8"/>
      <c r="I16" s="8"/>
      <c r="J16" s="8"/>
      <c r="K16" s="8"/>
      <c r="L16" s="8"/>
      <c r="M16" s="8"/>
      <c r="N16" s="8"/>
      <c r="O16" s="8"/>
      <c r="P16" s="8"/>
      <c r="Q16" s="8"/>
      <c r="R16" s="8"/>
      <c r="S16" s="8"/>
      <c r="T16" s="8"/>
      <c r="U16" s="8"/>
      <c r="V16" s="8"/>
      <c r="W16" s="8"/>
      <c r="X16" s="8"/>
      <c r="Y16" s="8"/>
      <c r="Z16" s="8"/>
    </row>
    <row r="17" spans="1:26" ht="13.5" customHeight="1">
      <c r="A17" s="43" t="str">
        <f>Application!A45:B45</f>
        <v>Government Benefits:</v>
      </c>
      <c r="B17" s="71" t="str">
        <f>Application!B45</f>
        <v>Please Select</v>
      </c>
      <c r="C17" s="68">
        <f>Application!C45</f>
        <v>0</v>
      </c>
      <c r="D17" s="8"/>
      <c r="E17" s="8"/>
      <c r="F17" s="8"/>
      <c r="G17" s="69">
        <f t="shared" si="0"/>
        <v>0</v>
      </c>
      <c r="H17" s="8"/>
      <c r="I17" s="8"/>
      <c r="J17" s="8"/>
      <c r="K17" s="8"/>
      <c r="L17" s="8"/>
      <c r="M17" s="8"/>
      <c r="N17" s="8"/>
      <c r="O17" s="8"/>
      <c r="P17" s="8"/>
      <c r="Q17" s="8"/>
      <c r="R17" s="8"/>
      <c r="S17" s="8"/>
      <c r="T17" s="8"/>
      <c r="U17" s="8"/>
      <c r="V17" s="8"/>
      <c r="W17" s="8"/>
      <c r="X17" s="8"/>
      <c r="Y17" s="8"/>
      <c r="Z17" s="8"/>
    </row>
    <row r="18" spans="1:26" ht="13.5" customHeight="1">
      <c r="A18" s="104" t="str">
        <f>Application!A46:B46</f>
        <v>External Funding (Aborignal Student Support [band funding]etc.)</v>
      </c>
      <c r="B18" s="105"/>
      <c r="C18" s="68">
        <f>Application!C46</f>
        <v>0</v>
      </c>
      <c r="D18" s="8"/>
      <c r="E18" s="8"/>
      <c r="F18" s="8"/>
      <c r="G18" s="69">
        <f t="shared" si="0"/>
        <v>0</v>
      </c>
      <c r="H18" s="8"/>
      <c r="I18" s="8"/>
      <c r="J18" s="8"/>
      <c r="K18" s="8"/>
      <c r="L18" s="8"/>
      <c r="M18" s="8"/>
      <c r="N18" s="8"/>
      <c r="O18" s="8"/>
      <c r="P18" s="8"/>
      <c r="Q18" s="8"/>
      <c r="R18" s="8"/>
      <c r="S18" s="8"/>
      <c r="T18" s="8"/>
      <c r="U18" s="8"/>
      <c r="V18" s="8"/>
      <c r="W18" s="8"/>
      <c r="X18" s="8"/>
      <c r="Y18" s="8"/>
      <c r="Z18" s="8"/>
    </row>
    <row r="19" spans="1:26" ht="13.5" customHeight="1">
      <c r="A19" s="104" t="str">
        <f>Application!A47:B47</f>
        <v>Parental or Spousal Contributions</v>
      </c>
      <c r="B19" s="105"/>
      <c r="C19" s="68">
        <f>Application!C47</f>
        <v>0</v>
      </c>
      <c r="D19" s="8"/>
      <c r="E19" s="8"/>
      <c r="F19" s="8"/>
      <c r="G19" s="69">
        <f t="shared" si="0"/>
        <v>0</v>
      </c>
      <c r="H19" s="8"/>
      <c r="I19" s="8"/>
      <c r="J19" s="8"/>
      <c r="K19" s="8"/>
      <c r="L19" s="8"/>
      <c r="M19" s="8"/>
      <c r="N19" s="8"/>
      <c r="O19" s="8"/>
      <c r="P19" s="8"/>
      <c r="Q19" s="8"/>
      <c r="R19" s="8"/>
      <c r="S19" s="8"/>
      <c r="T19" s="8"/>
      <c r="U19" s="8"/>
      <c r="V19" s="8"/>
      <c r="W19" s="8"/>
      <c r="X19" s="8"/>
      <c r="Y19" s="8"/>
      <c r="Z19" s="8"/>
    </row>
    <row r="20" spans="1:26" ht="13.5" customHeight="1">
      <c r="A20" s="104" t="str">
        <f>Application!A48:B48</f>
        <v>RESP/Investments Income</v>
      </c>
      <c r="B20" s="105"/>
      <c r="C20" s="68">
        <f>Application!C48</f>
        <v>0</v>
      </c>
      <c r="D20" s="8"/>
      <c r="E20" s="8"/>
      <c r="F20" s="8"/>
      <c r="G20" s="69">
        <f t="shared" si="0"/>
        <v>0</v>
      </c>
      <c r="H20" s="8"/>
      <c r="I20" s="8"/>
      <c r="J20" s="8"/>
      <c r="K20" s="8"/>
      <c r="L20" s="8"/>
      <c r="M20" s="8"/>
      <c r="N20" s="8"/>
      <c r="O20" s="8"/>
      <c r="P20" s="8"/>
      <c r="Q20" s="8"/>
      <c r="R20" s="8"/>
      <c r="S20" s="8"/>
      <c r="T20" s="8"/>
      <c r="U20" s="8"/>
      <c r="V20" s="8"/>
      <c r="W20" s="8"/>
      <c r="X20" s="8"/>
      <c r="Y20" s="8"/>
      <c r="Z20" s="8"/>
    </row>
    <row r="21" spans="1:26" ht="13.5" customHeight="1">
      <c r="A21" s="104" t="str">
        <f>Application!A49:B49</f>
        <v>Institutional Scholarships/Bursaries</v>
      </c>
      <c r="B21" s="105"/>
      <c r="C21" s="68">
        <f>Application!C49</f>
        <v>0</v>
      </c>
      <c r="D21" s="8"/>
      <c r="E21" s="8"/>
      <c r="F21" s="8"/>
      <c r="G21" s="69">
        <f t="shared" si="0"/>
        <v>0</v>
      </c>
      <c r="H21" s="8"/>
      <c r="I21" s="8"/>
      <c r="J21" s="8"/>
      <c r="K21" s="8"/>
      <c r="L21" s="8"/>
      <c r="M21" s="8"/>
      <c r="N21" s="8"/>
      <c r="O21" s="8"/>
      <c r="P21" s="8"/>
      <c r="Q21" s="8"/>
      <c r="R21" s="8"/>
      <c r="S21" s="8"/>
      <c r="T21" s="8"/>
      <c r="U21" s="8"/>
      <c r="V21" s="8"/>
      <c r="W21" s="8"/>
      <c r="X21" s="8"/>
      <c r="Y21" s="8"/>
      <c r="Z21" s="8"/>
    </row>
    <row r="22" spans="1:26" ht="13.5" customHeight="1">
      <c r="A22" s="43"/>
      <c r="B22" s="43" t="s">
        <v>35</v>
      </c>
      <c r="C22" s="68">
        <f>Application!C50</f>
        <v>0</v>
      </c>
      <c r="D22" s="8"/>
      <c r="E22" s="8"/>
      <c r="F22" s="8"/>
      <c r="G22" s="69">
        <f t="shared" si="0"/>
        <v>0</v>
      </c>
      <c r="H22" s="8"/>
      <c r="I22" s="8"/>
      <c r="J22" s="8"/>
      <c r="K22" s="8"/>
      <c r="L22" s="8"/>
      <c r="M22" s="8"/>
      <c r="N22" s="8"/>
      <c r="O22" s="8"/>
      <c r="P22" s="8"/>
      <c r="Q22" s="8"/>
      <c r="R22" s="8"/>
      <c r="S22" s="8"/>
      <c r="T22" s="8"/>
      <c r="U22" s="8"/>
      <c r="V22" s="8"/>
      <c r="W22" s="8"/>
      <c r="X22" s="8"/>
      <c r="Y22" s="8"/>
      <c r="Z22" s="8"/>
    </row>
    <row r="23" spans="1:26" ht="13.5" customHeight="1">
      <c r="A23" s="108" t="str">
        <f>Application!A51:B51</f>
        <v xml:space="preserve">Total Income/Resources (A)  </v>
      </c>
      <c r="B23" s="109"/>
      <c r="C23" s="72">
        <f>SUM(C13:C22)</f>
        <v>0</v>
      </c>
      <c r="D23" s="8"/>
      <c r="E23" s="8"/>
      <c r="F23" s="8"/>
      <c r="G23" s="72">
        <f>SUM(G13:G22)</f>
        <v>0</v>
      </c>
      <c r="H23" s="8"/>
      <c r="I23" s="8"/>
      <c r="J23" s="8"/>
      <c r="K23" s="8"/>
      <c r="L23" s="8"/>
      <c r="M23" s="8"/>
      <c r="N23" s="8"/>
      <c r="O23" s="8"/>
      <c r="P23" s="8"/>
      <c r="Q23" s="8"/>
      <c r="R23" s="8"/>
      <c r="S23" s="8"/>
      <c r="T23" s="8"/>
      <c r="U23" s="8"/>
      <c r="V23" s="8"/>
      <c r="W23" s="8"/>
      <c r="X23" s="8"/>
      <c r="Y23" s="8"/>
      <c r="Z23" s="8"/>
    </row>
    <row r="24" spans="1:26" ht="13.5" customHeight="1">
      <c r="A24" s="27"/>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25" t="str">
        <f>Application!A53</f>
        <v>Estimated Expenses for May -August Term</v>
      </c>
      <c r="B25" s="8"/>
      <c r="C25" s="8"/>
      <c r="D25" s="8"/>
      <c r="E25" s="8"/>
      <c r="F25" s="8"/>
      <c r="G25" s="73" t="s">
        <v>82</v>
      </c>
      <c r="H25" s="8"/>
      <c r="I25" s="8"/>
      <c r="J25" s="8"/>
      <c r="K25" s="8"/>
      <c r="L25" s="8"/>
      <c r="M25" s="8"/>
      <c r="N25" s="8"/>
      <c r="O25" s="8"/>
      <c r="P25" s="8"/>
      <c r="Q25" s="8"/>
      <c r="R25" s="8"/>
      <c r="S25" s="8"/>
      <c r="T25" s="8"/>
      <c r="U25" s="8"/>
      <c r="V25" s="8"/>
      <c r="W25" s="8"/>
      <c r="X25" s="8"/>
      <c r="Y25" s="8"/>
      <c r="Z25" s="8"/>
    </row>
    <row r="26" spans="1:26" ht="13.5" customHeight="1">
      <c r="A26" s="104" t="str">
        <f>Application!A55:B55</f>
        <v>Tuition and Compulsory Fees</v>
      </c>
      <c r="B26" s="105"/>
      <c r="C26" s="68">
        <f>Application!C55</f>
        <v>0</v>
      </c>
      <c r="D26" s="45"/>
      <c r="E26" s="8"/>
      <c r="F26" s="8"/>
      <c r="G26" s="74"/>
      <c r="H26" s="8"/>
      <c r="I26" s="8"/>
      <c r="J26" s="8"/>
      <c r="K26" s="8"/>
      <c r="L26" s="8"/>
      <c r="M26" s="8"/>
      <c r="N26" s="8"/>
      <c r="O26" s="8"/>
      <c r="P26" s="8"/>
      <c r="Q26" s="8"/>
      <c r="R26" s="8"/>
      <c r="S26" s="8"/>
      <c r="T26" s="8"/>
      <c r="U26" s="8"/>
      <c r="V26" s="8"/>
      <c r="W26" s="8"/>
      <c r="X26" s="8"/>
      <c r="Y26" s="8"/>
      <c r="Z26" s="8"/>
    </row>
    <row r="27" spans="1:26" ht="13.5" customHeight="1">
      <c r="A27" s="104" t="str">
        <f>Application!A56:B56</f>
        <v>Books and Required Supplies</v>
      </c>
      <c r="B27" s="105"/>
      <c r="C27" s="68">
        <f>Application!C56</f>
        <v>0</v>
      </c>
      <c r="D27" s="45"/>
      <c r="E27" s="8"/>
      <c r="F27" s="8"/>
      <c r="G27" s="75"/>
      <c r="H27" s="8"/>
      <c r="I27" s="8"/>
      <c r="J27" s="8"/>
      <c r="K27" s="8"/>
      <c r="L27" s="8"/>
      <c r="M27" s="8"/>
      <c r="N27" s="8"/>
      <c r="O27" s="8"/>
      <c r="P27" s="8"/>
      <c r="Q27" s="8"/>
      <c r="R27" s="8"/>
      <c r="S27" s="8"/>
      <c r="T27" s="8"/>
      <c r="U27" s="8"/>
      <c r="V27" s="8"/>
      <c r="W27" s="8"/>
      <c r="X27" s="8"/>
      <c r="Y27" s="8"/>
      <c r="Z27" s="8"/>
    </row>
    <row r="28" spans="1:26" ht="13.5" customHeight="1">
      <c r="A28" s="104" t="str">
        <f>Application!A57:B57</f>
        <v>Rent/Residence/Mortgage Payments</v>
      </c>
      <c r="B28" s="105"/>
      <c r="C28" s="68">
        <f>Application!C57</f>
        <v>0</v>
      </c>
      <c r="D28" s="45"/>
      <c r="E28" s="8"/>
      <c r="F28" s="8"/>
      <c r="G28" s="75">
        <f>C28</f>
        <v>0</v>
      </c>
      <c r="H28" s="8"/>
      <c r="I28" s="8"/>
      <c r="J28" s="8"/>
      <c r="K28" s="8"/>
      <c r="L28" s="8"/>
      <c r="M28" s="8"/>
      <c r="N28" s="8"/>
      <c r="O28" s="8"/>
      <c r="P28" s="8"/>
      <c r="Q28" s="8"/>
      <c r="R28" s="8"/>
      <c r="S28" s="8"/>
      <c r="T28" s="8"/>
      <c r="U28" s="8"/>
      <c r="V28" s="8"/>
      <c r="W28" s="8"/>
      <c r="X28" s="8"/>
      <c r="Y28" s="8"/>
      <c r="Z28" s="8"/>
    </row>
    <row r="29" spans="1:26" ht="13.5" customHeight="1">
      <c r="A29" s="104" t="str">
        <f>Application!A58:B58</f>
        <v>Food/Meal Plan</v>
      </c>
      <c r="B29" s="105"/>
      <c r="C29" s="68">
        <f>Application!C58</f>
        <v>0</v>
      </c>
      <c r="D29" s="45"/>
      <c r="E29" s="8"/>
      <c r="F29" s="8"/>
      <c r="G29" s="75"/>
      <c r="H29" s="8"/>
      <c r="I29" s="8"/>
      <c r="J29" s="8"/>
      <c r="K29" s="8"/>
      <c r="L29" s="8"/>
      <c r="M29" s="8"/>
      <c r="N29" s="8"/>
      <c r="O29" s="8"/>
      <c r="P29" s="8"/>
      <c r="Q29" s="8"/>
      <c r="R29" s="8"/>
      <c r="S29" s="8"/>
      <c r="T29" s="8"/>
      <c r="U29" s="8"/>
      <c r="V29" s="8"/>
      <c r="W29" s="8"/>
      <c r="X29" s="8"/>
      <c r="Y29" s="8"/>
      <c r="Z29" s="8"/>
    </row>
    <row r="30" spans="1:26" ht="13.5" customHeight="1">
      <c r="A30" s="104" t="str">
        <f>Application!A59:B59</f>
        <v>Telephone</v>
      </c>
      <c r="B30" s="105"/>
      <c r="C30" s="68">
        <f>Application!C59</f>
        <v>0</v>
      </c>
      <c r="D30" s="45"/>
      <c r="E30" s="8"/>
      <c r="F30" s="8"/>
      <c r="G30" s="75">
        <f>MIN(480,C30)</f>
        <v>0</v>
      </c>
      <c r="H30" s="8"/>
      <c r="I30" s="8"/>
      <c r="J30" s="8"/>
      <c r="K30" s="8"/>
      <c r="L30" s="8"/>
      <c r="M30" s="8"/>
      <c r="N30" s="8"/>
      <c r="O30" s="8"/>
      <c r="P30" s="8"/>
      <c r="Q30" s="8"/>
      <c r="R30" s="8"/>
      <c r="S30" s="8"/>
      <c r="T30" s="8"/>
      <c r="U30" s="8"/>
      <c r="V30" s="8"/>
      <c r="W30" s="8"/>
      <c r="X30" s="8"/>
      <c r="Y30" s="8"/>
      <c r="Z30" s="8"/>
    </row>
    <row r="31" spans="1:26" ht="13.5" customHeight="1">
      <c r="A31" s="104" t="str">
        <f>Application!A60</f>
        <v>Internet</v>
      </c>
      <c r="B31" s="105"/>
      <c r="C31" s="68">
        <f>Application!C60</f>
        <v>0</v>
      </c>
      <c r="D31" s="45"/>
      <c r="E31" s="8"/>
      <c r="F31" s="8"/>
      <c r="G31" s="75">
        <f>MIN(400,C31)</f>
        <v>0</v>
      </c>
      <c r="H31" s="8"/>
      <c r="I31" s="8"/>
      <c r="J31" s="8"/>
      <c r="K31" s="8"/>
      <c r="L31" s="8"/>
      <c r="M31" s="8"/>
      <c r="N31" s="8"/>
      <c r="O31" s="8"/>
      <c r="P31" s="8"/>
      <c r="Q31" s="8"/>
      <c r="R31" s="8"/>
      <c r="S31" s="8"/>
      <c r="T31" s="8"/>
      <c r="U31" s="8"/>
      <c r="V31" s="8"/>
      <c r="W31" s="8"/>
      <c r="X31" s="8"/>
      <c r="Y31" s="8"/>
      <c r="Z31" s="8"/>
    </row>
    <row r="32" spans="1:26" ht="13.5" customHeight="1">
      <c r="A32" s="104" t="str">
        <f>Application!A61:B61</f>
        <v>Utilities</v>
      </c>
      <c r="B32" s="105"/>
      <c r="C32" s="68">
        <f>Application!C61</f>
        <v>0</v>
      </c>
      <c r="D32" s="45"/>
      <c r="E32" s="8"/>
      <c r="F32" s="8"/>
      <c r="G32" s="75">
        <f>C32</f>
        <v>0</v>
      </c>
      <c r="H32" s="8"/>
      <c r="I32" s="8"/>
      <c r="J32" s="8"/>
      <c r="K32" s="8"/>
      <c r="L32" s="8"/>
      <c r="M32" s="8"/>
      <c r="N32" s="8"/>
      <c r="O32" s="8"/>
      <c r="P32" s="8"/>
      <c r="Q32" s="8"/>
      <c r="R32" s="8"/>
      <c r="S32" s="8"/>
      <c r="T32" s="8"/>
      <c r="U32" s="8"/>
      <c r="V32" s="8"/>
      <c r="W32" s="8"/>
      <c r="X32" s="8"/>
      <c r="Y32" s="8"/>
      <c r="Z32" s="8"/>
    </row>
    <row r="33" spans="1:26" ht="13.5" customHeight="1">
      <c r="A33" s="104" t="str">
        <f>Application!A62:B62</f>
        <v>Transportation Home/Outside City (if applicable)</v>
      </c>
      <c r="B33" s="105"/>
      <c r="C33" s="68">
        <f>Application!C62</f>
        <v>0</v>
      </c>
      <c r="D33" s="45"/>
      <c r="E33" s="8"/>
      <c r="F33" s="8"/>
      <c r="G33" s="75">
        <f>MIN(C33,600)</f>
        <v>0</v>
      </c>
      <c r="H33" s="8"/>
      <c r="I33" s="8"/>
      <c r="J33" s="8"/>
      <c r="K33" s="8"/>
      <c r="L33" s="8"/>
      <c r="M33" s="8"/>
      <c r="N33" s="8"/>
      <c r="O33" s="8"/>
      <c r="P33" s="8"/>
      <c r="Q33" s="8"/>
      <c r="R33" s="8"/>
      <c r="S33" s="8"/>
      <c r="T33" s="8"/>
      <c r="U33" s="8"/>
      <c r="V33" s="8"/>
      <c r="W33" s="8"/>
      <c r="X33" s="8"/>
      <c r="Y33" s="8"/>
      <c r="Z33" s="8"/>
    </row>
    <row r="34" spans="1:26" ht="13.5" customHeight="1">
      <c r="A34" s="104" t="str">
        <f>Application!A63:B63</f>
        <v>Laundry</v>
      </c>
      <c r="B34" s="105"/>
      <c r="C34" s="68">
        <f>Application!C63</f>
        <v>0</v>
      </c>
      <c r="D34" s="45"/>
      <c r="E34" s="8"/>
      <c r="F34" s="8"/>
      <c r="G34" s="75">
        <f>C34</f>
        <v>0</v>
      </c>
      <c r="H34" s="8"/>
      <c r="I34" s="8"/>
      <c r="J34" s="8"/>
      <c r="K34" s="8"/>
      <c r="L34" s="8"/>
      <c r="M34" s="8"/>
      <c r="N34" s="8"/>
      <c r="O34" s="8"/>
      <c r="P34" s="8"/>
      <c r="Q34" s="8"/>
      <c r="R34" s="8"/>
      <c r="S34" s="8"/>
      <c r="T34" s="8"/>
      <c r="U34" s="8"/>
      <c r="V34" s="8"/>
      <c r="W34" s="8"/>
      <c r="X34" s="8"/>
      <c r="Y34" s="8"/>
      <c r="Z34" s="8"/>
    </row>
    <row r="35" spans="1:26" ht="13.5" customHeight="1">
      <c r="A35" s="104" t="str">
        <f>Application!A64:B64</f>
        <v>Personal Care Products</v>
      </c>
      <c r="B35" s="105"/>
      <c r="C35" s="68">
        <f>Application!C64</f>
        <v>0</v>
      </c>
      <c r="D35" s="8"/>
      <c r="E35" s="8"/>
      <c r="F35" s="8"/>
      <c r="G35" s="75">
        <f>MIN(C35,200*(IF(C9="please select",0,C9)+1))</f>
        <v>0</v>
      </c>
      <c r="H35" s="8"/>
      <c r="I35" s="8"/>
      <c r="J35" s="8"/>
      <c r="K35" s="8"/>
      <c r="L35" s="8"/>
      <c r="M35" s="8"/>
      <c r="N35" s="8"/>
      <c r="O35" s="8"/>
      <c r="P35" s="8"/>
      <c r="Q35" s="8"/>
      <c r="R35" s="8"/>
      <c r="S35" s="8"/>
      <c r="T35" s="8"/>
      <c r="U35" s="8"/>
      <c r="V35" s="8"/>
      <c r="W35" s="8"/>
      <c r="X35" s="8"/>
      <c r="Y35" s="8"/>
      <c r="Z35" s="8"/>
    </row>
    <row r="36" spans="1:26" ht="13.5" customHeight="1">
      <c r="A36" s="104" t="str">
        <f>Application!A65:B65</f>
        <v>Entertainment</v>
      </c>
      <c r="B36" s="105"/>
      <c r="C36" s="68">
        <f>Application!C65</f>
        <v>0</v>
      </c>
      <c r="D36" s="8"/>
      <c r="E36" s="8"/>
      <c r="F36" s="8"/>
      <c r="G36" s="75">
        <f>(100+(100*IF(C7="Married/Common-Law",1,0))+(25*IF(C9="please select",0,C9)))*8</f>
        <v>800</v>
      </c>
      <c r="H36" s="8"/>
      <c r="I36" s="8"/>
      <c r="J36" s="8"/>
      <c r="K36" s="8"/>
      <c r="L36" s="8"/>
      <c r="M36" s="8"/>
      <c r="N36" s="8"/>
      <c r="O36" s="8"/>
      <c r="P36" s="8"/>
      <c r="Q36" s="8"/>
      <c r="R36" s="8"/>
      <c r="S36" s="8"/>
      <c r="T36" s="8"/>
      <c r="U36" s="8"/>
      <c r="V36" s="8"/>
      <c r="W36" s="8"/>
      <c r="X36" s="8"/>
      <c r="Y36" s="8"/>
      <c r="Z36" s="8"/>
    </row>
    <row r="37" spans="1:26" ht="13.5" customHeight="1">
      <c r="A37" s="104" t="str">
        <f>Application!A66:B66</f>
        <v>Clothing</v>
      </c>
      <c r="B37" s="105"/>
      <c r="C37" s="68">
        <f>Application!C66</f>
        <v>0</v>
      </c>
      <c r="D37" s="8"/>
      <c r="E37" s="8"/>
      <c r="F37" s="8"/>
      <c r="G37" s="75">
        <f>(500+(500*IF(C7="Married/Common-Law",1,0))+(500*IF(C9="please select",0,C9)))</f>
        <v>500</v>
      </c>
      <c r="H37" s="8"/>
      <c r="I37" s="8"/>
      <c r="J37" s="8"/>
      <c r="K37" s="8"/>
      <c r="L37" s="8"/>
      <c r="M37" s="8"/>
      <c r="N37" s="8"/>
      <c r="O37" s="8"/>
      <c r="P37" s="8"/>
      <c r="Q37" s="8"/>
      <c r="R37" s="8"/>
      <c r="S37" s="8"/>
      <c r="T37" s="8"/>
      <c r="U37" s="8"/>
      <c r="V37" s="8"/>
      <c r="W37" s="8"/>
      <c r="X37" s="8"/>
      <c r="Y37" s="8"/>
      <c r="Z37" s="8"/>
    </row>
    <row r="38" spans="1:26" ht="13.5" customHeight="1">
      <c r="A38" s="104" t="str">
        <f>Application!A67:B67</f>
        <v>Child Care</v>
      </c>
      <c r="B38" s="105"/>
      <c r="C38" s="68">
        <f>Application!C67</f>
        <v>0</v>
      </c>
      <c r="D38" s="8"/>
      <c r="E38" s="8"/>
      <c r="F38" s="8"/>
      <c r="G38" s="75">
        <f>MIN(C38,IF(C9=0,0,160*IF(C9="please select",0,C9)*8),2560)</f>
        <v>0</v>
      </c>
      <c r="H38" s="8"/>
      <c r="I38" s="8"/>
      <c r="J38" s="8"/>
      <c r="K38" s="8"/>
      <c r="L38" s="8"/>
      <c r="M38" s="8"/>
      <c r="N38" s="8"/>
      <c r="O38" s="8"/>
      <c r="P38" s="8"/>
      <c r="Q38" s="8"/>
      <c r="R38" s="8"/>
      <c r="S38" s="8"/>
      <c r="T38" s="8"/>
      <c r="U38" s="8"/>
      <c r="V38" s="8"/>
      <c r="W38" s="8"/>
      <c r="X38" s="8"/>
      <c r="Y38" s="8"/>
      <c r="Z38" s="8"/>
    </row>
    <row r="39" spans="1:26" ht="13.5" customHeight="1">
      <c r="A39" s="104" t="str">
        <f>Application!A68:B68</f>
        <v>Vehicle - fuel or bus fare</v>
      </c>
      <c r="B39" s="105"/>
      <c r="C39" s="68">
        <f>Application!C68</f>
        <v>0</v>
      </c>
      <c r="D39" s="8"/>
      <c r="E39" s="8"/>
      <c r="F39" s="8"/>
      <c r="G39" s="75">
        <f>C39</f>
        <v>0</v>
      </c>
      <c r="H39" s="8"/>
      <c r="I39" s="8"/>
      <c r="J39" s="8"/>
      <c r="K39" s="8"/>
      <c r="L39" s="8"/>
      <c r="M39" s="8"/>
      <c r="N39" s="8"/>
      <c r="O39" s="8"/>
      <c r="P39" s="8"/>
      <c r="Q39" s="8"/>
      <c r="R39" s="8"/>
      <c r="S39" s="8"/>
      <c r="T39" s="8"/>
      <c r="U39" s="8"/>
      <c r="V39" s="8"/>
      <c r="W39" s="8"/>
      <c r="X39" s="8"/>
      <c r="Y39" s="8"/>
      <c r="Z39" s="8"/>
    </row>
    <row r="40" spans="1:26" ht="13.5" customHeight="1">
      <c r="A40" s="104" t="str">
        <f>Application!A69:B69</f>
        <v>Vehicle - insurance</v>
      </c>
      <c r="B40" s="105"/>
      <c r="C40" s="68">
        <f>Application!C69</f>
        <v>0</v>
      </c>
      <c r="D40" s="45"/>
      <c r="E40" s="8"/>
      <c r="F40" s="8"/>
      <c r="G40" s="75">
        <f>MIN(C40,300*8)</f>
        <v>0</v>
      </c>
      <c r="H40" s="8"/>
      <c r="I40" s="8"/>
      <c r="J40" s="8"/>
      <c r="K40" s="8"/>
      <c r="L40" s="8"/>
      <c r="M40" s="8"/>
      <c r="N40" s="8"/>
      <c r="O40" s="8"/>
      <c r="P40" s="8"/>
      <c r="Q40" s="8"/>
      <c r="R40" s="8"/>
      <c r="S40" s="8"/>
      <c r="T40" s="8"/>
      <c r="U40" s="8"/>
      <c r="V40" s="8"/>
      <c r="W40" s="8"/>
      <c r="X40" s="8"/>
      <c r="Y40" s="8"/>
      <c r="Z40" s="8"/>
    </row>
    <row r="41" spans="1:26" ht="13.5" customHeight="1">
      <c r="A41" s="104" t="str">
        <f>Application!A70:B70</f>
        <v>Vehicle - maintenance</v>
      </c>
      <c r="B41" s="105"/>
      <c r="C41" s="68">
        <f>Application!C70</f>
        <v>0</v>
      </c>
      <c r="D41" s="45"/>
      <c r="E41" s="8"/>
      <c r="F41" s="8"/>
      <c r="G41" s="75">
        <f t="shared" ref="G41:G42" si="1">MIN(C41,100*2)</f>
        <v>0</v>
      </c>
      <c r="H41" s="8"/>
      <c r="I41" s="8"/>
      <c r="J41" s="8"/>
      <c r="K41" s="8"/>
      <c r="L41" s="8"/>
      <c r="M41" s="8"/>
      <c r="N41" s="8"/>
      <c r="O41" s="8"/>
      <c r="P41" s="8"/>
      <c r="Q41" s="8"/>
      <c r="R41" s="8"/>
      <c r="S41" s="8"/>
      <c r="T41" s="8"/>
      <c r="U41" s="8"/>
      <c r="V41" s="8"/>
      <c r="W41" s="8"/>
      <c r="X41" s="8"/>
      <c r="Y41" s="8"/>
      <c r="Z41" s="8"/>
    </row>
    <row r="42" spans="1:26" ht="13.5" customHeight="1">
      <c r="A42" s="104" t="str">
        <f>Application!A71:B71</f>
        <v>Algoma U Parking Pass</v>
      </c>
      <c r="B42" s="105"/>
      <c r="C42" s="68">
        <f>Application!C71</f>
        <v>0</v>
      </c>
      <c r="D42" s="8"/>
      <c r="E42" s="8"/>
      <c r="F42" s="8"/>
      <c r="G42" s="75">
        <f t="shared" si="1"/>
        <v>0</v>
      </c>
      <c r="H42" s="8"/>
      <c r="I42" s="8"/>
      <c r="J42" s="8"/>
      <c r="K42" s="8"/>
      <c r="L42" s="8"/>
      <c r="M42" s="8"/>
      <c r="N42" s="8"/>
      <c r="O42" s="8"/>
      <c r="P42" s="8"/>
      <c r="Q42" s="8"/>
      <c r="R42" s="8"/>
      <c r="S42" s="8"/>
      <c r="T42" s="8"/>
      <c r="U42" s="8"/>
      <c r="V42" s="8"/>
      <c r="W42" s="8"/>
      <c r="X42" s="8"/>
      <c r="Y42" s="8"/>
      <c r="Z42" s="8"/>
    </row>
    <row r="43" spans="1:26" ht="13.5" customHeight="1">
      <c r="A43" s="43"/>
      <c r="B43" s="8"/>
      <c r="C43" s="8"/>
      <c r="D43" s="46" t="s">
        <v>55</v>
      </c>
      <c r="E43" s="8"/>
      <c r="F43" s="8"/>
      <c r="G43" s="67"/>
      <c r="H43" s="8"/>
      <c r="I43" s="8"/>
      <c r="J43" s="8"/>
      <c r="K43" s="8"/>
      <c r="L43" s="8"/>
      <c r="M43" s="8"/>
      <c r="N43" s="8"/>
      <c r="O43" s="8"/>
      <c r="P43" s="8"/>
      <c r="Q43" s="8"/>
      <c r="R43" s="8"/>
      <c r="S43" s="8"/>
      <c r="T43" s="8"/>
      <c r="U43" s="8"/>
      <c r="V43" s="8"/>
      <c r="W43" s="8"/>
      <c r="X43" s="8"/>
      <c r="Y43" s="8"/>
      <c r="Z43" s="8"/>
    </row>
    <row r="44" spans="1:26" ht="13.5" customHeight="1">
      <c r="A44" s="104" t="str">
        <f>Application!A73:B73</f>
        <v xml:space="preserve">                                                Other *</v>
      </c>
      <c r="B44" s="105"/>
      <c r="C44" s="68">
        <f>Application!C73</f>
        <v>0</v>
      </c>
      <c r="D44" s="106">
        <f>Application!D73:E73</f>
        <v>0</v>
      </c>
      <c r="E44" s="107"/>
      <c r="F44" s="8"/>
      <c r="G44" s="75">
        <f t="shared" ref="G44:G45" si="2">C44</f>
        <v>0</v>
      </c>
      <c r="H44" s="8"/>
      <c r="I44" s="8"/>
      <c r="J44" s="8"/>
      <c r="K44" s="8"/>
      <c r="L44" s="8"/>
      <c r="M44" s="8"/>
      <c r="N44" s="8"/>
      <c r="O44" s="8"/>
      <c r="P44" s="8"/>
      <c r="Q44" s="8"/>
      <c r="R44" s="8"/>
      <c r="S44" s="8"/>
      <c r="T44" s="8"/>
      <c r="U44" s="8"/>
      <c r="V44" s="8"/>
      <c r="W44" s="8"/>
      <c r="X44" s="8"/>
      <c r="Y44" s="8"/>
      <c r="Z44" s="8"/>
    </row>
    <row r="45" spans="1:26" ht="13.5" customHeight="1">
      <c r="A45" s="104" t="str">
        <f>Application!A74:B74</f>
        <v>Other *</v>
      </c>
      <c r="B45" s="105"/>
      <c r="C45" s="76">
        <f>Application!C74</f>
        <v>0</v>
      </c>
      <c r="D45" s="106">
        <f>Application!D74:E74</f>
        <v>0</v>
      </c>
      <c r="E45" s="107"/>
      <c r="F45" s="8"/>
      <c r="G45" s="75">
        <f t="shared" si="2"/>
        <v>0</v>
      </c>
      <c r="H45" s="8"/>
      <c r="I45" s="8"/>
      <c r="J45" s="8"/>
      <c r="K45" s="8"/>
      <c r="L45" s="8"/>
      <c r="M45" s="8"/>
      <c r="N45" s="8"/>
      <c r="O45" s="8"/>
      <c r="P45" s="8"/>
      <c r="Q45" s="8"/>
      <c r="R45" s="8"/>
      <c r="S45" s="8"/>
      <c r="T45" s="8"/>
      <c r="U45" s="8"/>
      <c r="V45" s="8"/>
      <c r="W45" s="8"/>
      <c r="X45" s="8"/>
      <c r="Y45" s="8"/>
      <c r="Z45" s="8"/>
    </row>
    <row r="46" spans="1:26" ht="13.5" customHeight="1">
      <c r="A46" s="108" t="str">
        <f>Application!A75:B75</f>
        <v xml:space="preserve">Total Expenses (B)                  </v>
      </c>
      <c r="B46" s="109"/>
      <c r="C46" s="48">
        <f>SUM(C26:C45)</f>
        <v>0</v>
      </c>
      <c r="D46" s="45"/>
      <c r="E46" s="8"/>
      <c r="F46" s="8"/>
      <c r="G46" s="72">
        <f>SUM(G26:G45)</f>
        <v>1300</v>
      </c>
      <c r="H46" s="8"/>
      <c r="I46" s="8"/>
      <c r="J46" s="8"/>
      <c r="K46" s="8"/>
      <c r="L46" s="8"/>
      <c r="M46" s="8"/>
      <c r="N46" s="8"/>
      <c r="O46" s="8"/>
      <c r="P46" s="8"/>
      <c r="Q46" s="8"/>
      <c r="R46" s="8"/>
      <c r="S46" s="8"/>
      <c r="T46" s="8"/>
      <c r="U46" s="8"/>
      <c r="V46" s="8"/>
      <c r="W46" s="8"/>
      <c r="X46" s="8"/>
      <c r="Y46" s="8"/>
      <c r="Z46" s="8"/>
    </row>
    <row r="47" spans="1:26" ht="13.5" customHeight="1">
      <c r="A47" s="27"/>
      <c r="B47" s="8"/>
      <c r="C47" s="67"/>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65" t="s">
        <v>83</v>
      </c>
      <c r="C49" s="77">
        <f>C23-C46</f>
        <v>0</v>
      </c>
      <c r="D49" s="8"/>
      <c r="E49" s="8"/>
      <c r="F49" s="8"/>
      <c r="G49" s="78">
        <f>G23-G46</f>
        <v>-1300</v>
      </c>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79" t="s">
        <v>84</v>
      </c>
      <c r="G52" s="80"/>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34">
    <mergeCell ref="A7:B7"/>
    <mergeCell ref="A8:B8"/>
    <mergeCell ref="A9:B9"/>
    <mergeCell ref="A10:B10"/>
    <mergeCell ref="A14:B14"/>
    <mergeCell ref="A15:B15"/>
    <mergeCell ref="A16:B16"/>
    <mergeCell ref="A18:B18"/>
    <mergeCell ref="A19:B19"/>
    <mergeCell ref="A20:B20"/>
    <mergeCell ref="A21:B21"/>
    <mergeCell ref="A23:B23"/>
    <mergeCell ref="A26:B26"/>
    <mergeCell ref="A27:B27"/>
    <mergeCell ref="A28:B28"/>
    <mergeCell ref="A29:B29"/>
    <mergeCell ref="A30:B30"/>
    <mergeCell ref="A31:B31"/>
    <mergeCell ref="A32:B32"/>
    <mergeCell ref="A33:B33"/>
    <mergeCell ref="A34:B34"/>
    <mergeCell ref="A42:B42"/>
    <mergeCell ref="A44:B44"/>
    <mergeCell ref="D44:E44"/>
    <mergeCell ref="A45:B45"/>
    <mergeCell ref="D45:E45"/>
    <mergeCell ref="A46:B46"/>
    <mergeCell ref="A35:B35"/>
    <mergeCell ref="A36:B36"/>
    <mergeCell ref="A37:B37"/>
    <mergeCell ref="A38:B38"/>
    <mergeCell ref="A39:B39"/>
    <mergeCell ref="A40:B40"/>
    <mergeCell ref="A41:B41"/>
  </mergeCells>
  <conditionalFormatting sqref="C9:C10">
    <cfRule type="expression" dxfId="0" priority="1">
      <formula>$B$4="single"</formula>
    </cfRule>
  </conditionalFormatting>
  <dataValidations count="4">
    <dataValidation type="list" allowBlank="1" showErrorMessage="1" sqref="C8">
      <formula1>"Please select,Yes,No"</formula1>
    </dataValidation>
    <dataValidation type="list" allowBlank="1" showErrorMessage="1" sqref="C10">
      <formula1>"Please select,With Parents,AlgomaU Residence,Other"</formula1>
    </dataValidation>
    <dataValidation type="list" allowBlank="1" showErrorMessage="1" sqref="C7">
      <formula1>"Please select,Single,Sole Support,Married/Common-Law,Divorced/ Separated"</formula1>
    </dataValidation>
    <dataValidation type="list" allowBlank="1" showErrorMessage="1" sqref="C9">
      <formula1>"Please select,0.0,1.0,2.0,3.0,4.0,5.0,6.0,7.0,8.0,9.0"</formula1>
    </dataValidation>
  </dataValidations>
  <pageMargins left="0.7" right="0.7" top="0.75" bottom="0.75" header="0" footer="0"/>
  <pageSetup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1000"/>
  <sheetViews>
    <sheetView showGridLines="0" workbookViewId="0"/>
  </sheetViews>
  <sheetFormatPr defaultColWidth="14.453125" defaultRowHeight="15" customHeight="1"/>
  <cols>
    <col min="1" max="2" width="9.08984375" customWidth="1"/>
    <col min="3" max="3" width="11.453125" customWidth="1"/>
    <col min="4" max="4" width="10.453125" customWidth="1"/>
    <col min="5" max="5" width="21.453125" customWidth="1"/>
    <col min="6" max="6" width="10.453125" customWidth="1"/>
    <col min="7" max="7" width="13.36328125" customWidth="1"/>
    <col min="8" max="8" width="20" customWidth="1"/>
    <col min="9" max="9" width="14" customWidth="1"/>
    <col min="10" max="10" width="9.36328125" customWidth="1"/>
    <col min="11" max="11" width="10.453125" customWidth="1"/>
    <col min="12" max="12" width="15.453125" customWidth="1"/>
    <col min="13" max="15" width="23.08984375" customWidth="1"/>
    <col min="16" max="16" width="20.453125" customWidth="1"/>
    <col min="17" max="17" width="15.6328125" customWidth="1"/>
    <col min="18" max="18" width="16.453125" customWidth="1"/>
    <col min="19" max="19" width="9.6328125" customWidth="1"/>
    <col min="20" max="20" width="12.36328125" customWidth="1"/>
    <col min="21" max="21" width="10.90625" customWidth="1"/>
    <col min="22" max="27" width="15" customWidth="1"/>
    <col min="28" max="28" width="17.08984375" customWidth="1"/>
    <col min="29" max="30" width="15" customWidth="1"/>
    <col min="31" max="32" width="18.08984375" customWidth="1"/>
    <col min="33" max="34" width="18.453125" customWidth="1"/>
    <col min="35" max="43" width="18.08984375" customWidth="1"/>
    <col min="44" max="44" width="15.6328125" customWidth="1"/>
    <col min="45" max="45" width="15.36328125" customWidth="1"/>
    <col min="46" max="46" width="17.36328125" customWidth="1"/>
    <col min="47" max="47" width="16.08984375" customWidth="1"/>
    <col min="48" max="48" width="15.453125" customWidth="1"/>
    <col min="49" max="49" width="13.453125" customWidth="1"/>
    <col min="50" max="51" width="8.90625" customWidth="1"/>
  </cols>
  <sheetData>
    <row r="1" spans="1:51" ht="12.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2.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12.75" customHeight="1">
      <c r="A3" s="8"/>
      <c r="B3" s="8" t="s">
        <v>85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12.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ht="12.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ht="12.75" customHeight="1">
      <c r="A6" s="81"/>
      <c r="B6" s="82" t="s">
        <v>86</v>
      </c>
      <c r="C6" s="82" t="s">
        <v>6</v>
      </c>
      <c r="D6" s="82" t="s">
        <v>7</v>
      </c>
      <c r="E6" s="82" t="s">
        <v>9</v>
      </c>
      <c r="F6" s="82" t="s">
        <v>10</v>
      </c>
      <c r="G6" s="82" t="s">
        <v>87</v>
      </c>
      <c r="H6" s="82" t="s">
        <v>88</v>
      </c>
      <c r="I6" s="82" t="s">
        <v>12</v>
      </c>
      <c r="J6" s="82" t="s">
        <v>89</v>
      </c>
      <c r="K6" s="82" t="s">
        <v>14</v>
      </c>
      <c r="L6" s="82" t="s">
        <v>15</v>
      </c>
      <c r="M6" s="82" t="s">
        <v>90</v>
      </c>
      <c r="N6" s="82" t="s">
        <v>91</v>
      </c>
      <c r="O6" s="82" t="s">
        <v>92</v>
      </c>
      <c r="P6" s="82" t="s">
        <v>93</v>
      </c>
      <c r="Q6" s="82" t="s">
        <v>94</v>
      </c>
      <c r="R6" s="82" t="s">
        <v>95</v>
      </c>
      <c r="S6" s="82" t="s">
        <v>96</v>
      </c>
      <c r="T6" s="82" t="s">
        <v>97</v>
      </c>
      <c r="U6" s="82" t="s">
        <v>98</v>
      </c>
      <c r="V6" s="82" t="s">
        <v>99</v>
      </c>
      <c r="W6" s="82" t="s">
        <v>100</v>
      </c>
      <c r="X6" s="82" t="s">
        <v>101</v>
      </c>
      <c r="Y6" s="82" t="s">
        <v>102</v>
      </c>
      <c r="Z6" s="82" t="s">
        <v>103</v>
      </c>
      <c r="AA6" s="82" t="s">
        <v>104</v>
      </c>
      <c r="AB6" s="82" t="s">
        <v>105</v>
      </c>
      <c r="AC6" s="82" t="s">
        <v>106</v>
      </c>
      <c r="AD6" s="82" t="s">
        <v>107</v>
      </c>
      <c r="AE6" s="82" t="s">
        <v>108</v>
      </c>
      <c r="AF6" s="82" t="s">
        <v>109</v>
      </c>
      <c r="AG6" s="82" t="s">
        <v>110</v>
      </c>
      <c r="AH6" s="82" t="s">
        <v>111</v>
      </c>
      <c r="AI6" s="82" t="s">
        <v>112</v>
      </c>
      <c r="AJ6" s="82" t="s">
        <v>113</v>
      </c>
      <c r="AK6" s="82" t="s">
        <v>114</v>
      </c>
      <c r="AL6" s="82" t="s">
        <v>115</v>
      </c>
      <c r="AM6" s="82" t="s">
        <v>116</v>
      </c>
      <c r="AN6" s="82" t="s">
        <v>117</v>
      </c>
      <c r="AO6" s="82" t="s">
        <v>118</v>
      </c>
      <c r="AP6" s="82" t="s">
        <v>119</v>
      </c>
      <c r="AQ6" s="82" t="s">
        <v>120</v>
      </c>
      <c r="AR6" s="83" t="s">
        <v>121</v>
      </c>
      <c r="AS6" s="83" t="s">
        <v>122</v>
      </c>
      <c r="AT6" s="83" t="s">
        <v>123</v>
      </c>
      <c r="AU6" s="83" t="s">
        <v>124</v>
      </c>
      <c r="AV6" s="84" t="s">
        <v>125</v>
      </c>
      <c r="AW6" s="85" t="s">
        <v>126</v>
      </c>
      <c r="AX6" s="86" t="s">
        <v>127</v>
      </c>
      <c r="AY6" s="87" t="s">
        <v>128</v>
      </c>
    </row>
    <row r="7" spans="1:51" ht="12.75" customHeight="1">
      <c r="A7" s="8"/>
      <c r="B7" s="88">
        <f>Audit!G52</f>
        <v>0</v>
      </c>
      <c r="C7" s="89">
        <f>Application!B16</f>
        <v>0</v>
      </c>
      <c r="D7" s="89">
        <f>Application!B17</f>
        <v>0</v>
      </c>
      <c r="E7" s="89">
        <f>Application!B19</f>
        <v>0</v>
      </c>
      <c r="F7" s="89">
        <f>Application!B20</f>
        <v>0</v>
      </c>
      <c r="G7" s="90" t="e">
        <f>Application!#REF!</f>
        <v>#REF!</v>
      </c>
      <c r="H7" s="91">
        <f>Application!B21</f>
        <v>0</v>
      </c>
      <c r="I7" s="89">
        <f>Application!B22</f>
        <v>0</v>
      </c>
      <c r="J7" s="89">
        <f>Application!B23</f>
        <v>0</v>
      </c>
      <c r="K7" s="92">
        <f>Application!B24</f>
        <v>0</v>
      </c>
      <c r="L7" s="89">
        <f>Application!B26</f>
        <v>0</v>
      </c>
      <c r="M7" s="89" t="e">
        <f>Application!#REF!</f>
        <v>#REF!</v>
      </c>
      <c r="N7" s="89" t="e">
        <f>Application!#REF!</f>
        <v>#REF!</v>
      </c>
      <c r="O7" s="89" t="e">
        <f>Application!#REF!</f>
        <v>#REF!</v>
      </c>
      <c r="P7" s="89" t="e">
        <f>Application!#REF!</f>
        <v>#REF!</v>
      </c>
      <c r="Q7" s="89" t="e">
        <f>Application!#REF!</f>
        <v>#REF!</v>
      </c>
      <c r="R7" s="92" t="str">
        <f>Application!B27</f>
        <v>Please select</v>
      </c>
      <c r="S7" s="8" t="e">
        <f>Application!#REF!</f>
        <v>#REF!</v>
      </c>
      <c r="T7" s="8" t="e">
        <f>Application!#REF!</f>
        <v>#REF!</v>
      </c>
      <c r="U7" s="8" t="e">
        <f>Application!#REF!</f>
        <v>#REF!</v>
      </c>
      <c r="V7" s="8" t="e">
        <f>Application!#REF!</f>
        <v>#REF!</v>
      </c>
      <c r="W7" s="8" t="e">
        <f>Application!#REF!</f>
        <v>#REF!</v>
      </c>
      <c r="X7" s="8" t="e">
        <f>Application!#REF!</f>
        <v>#REF!</v>
      </c>
      <c r="Y7" s="8" t="e">
        <f>Application!#REF!</f>
        <v>#REF!</v>
      </c>
      <c r="Z7" s="8" t="e">
        <f>Application!#REF!</f>
        <v>#REF!</v>
      </c>
      <c r="AA7" s="8" t="e">
        <f>Application!#REF!</f>
        <v>#REF!</v>
      </c>
      <c r="AB7" s="8" t="e">
        <f>Application!#REF!</f>
        <v>#REF!</v>
      </c>
      <c r="AC7" s="8" t="e">
        <f>Application!#REF!</f>
        <v>#REF!</v>
      </c>
      <c r="AD7" s="8" t="e">
        <f>Application!#REF!</f>
        <v>#REF!</v>
      </c>
      <c r="AE7" s="8" t="e">
        <f>Application!#REF!</f>
        <v>#REF!</v>
      </c>
      <c r="AF7" s="8" t="e">
        <f>Application!#REF!</f>
        <v>#REF!</v>
      </c>
      <c r="AG7" s="8" t="e">
        <f>Application!#REF!</f>
        <v>#REF!</v>
      </c>
      <c r="AH7" s="8" t="e">
        <f>Application!#REF!</f>
        <v>#REF!</v>
      </c>
      <c r="AI7" s="8" t="e">
        <f>Application!#REF!</f>
        <v>#REF!</v>
      </c>
      <c r="AJ7" s="8" t="e">
        <f>Application!#REF!</f>
        <v>#REF!</v>
      </c>
      <c r="AK7" s="8" t="e">
        <f>Application!#REF!</f>
        <v>#REF!</v>
      </c>
      <c r="AL7" s="8" t="str">
        <f>Application!C35</f>
        <v>Please select</v>
      </c>
      <c r="AM7" s="8" t="str">
        <f>Application!C36</f>
        <v>Please select</v>
      </c>
      <c r="AN7" s="8" t="str">
        <f>Application!C37</f>
        <v>Please select</v>
      </c>
      <c r="AO7" s="8" t="str">
        <f>Application!C38</f>
        <v>Please select</v>
      </c>
      <c r="AP7" s="8" t="str">
        <f>Application!B85</f>
        <v>Please select</v>
      </c>
      <c r="AQ7" s="93">
        <f>Audit!G49</f>
        <v>-1300</v>
      </c>
      <c r="AR7" s="8"/>
      <c r="AS7" s="8"/>
      <c r="AT7" s="8"/>
      <c r="AU7" s="8"/>
      <c r="AV7" s="8"/>
      <c r="AW7" s="8"/>
      <c r="AX7" s="8"/>
      <c r="AY7" s="8"/>
    </row>
    <row r="8" spans="1:51" ht="12.75" customHeight="1">
      <c r="A8" s="8"/>
      <c r="B8" s="8"/>
      <c r="C8" s="89"/>
      <c r="D8" s="89"/>
      <c r="E8" s="89"/>
      <c r="F8" s="89"/>
      <c r="G8" s="89"/>
      <c r="H8" s="89"/>
      <c r="I8" s="89"/>
      <c r="J8" s="94"/>
      <c r="K8" s="94"/>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ht="12.7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ht="12.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ht="12.75" customHeight="1">
      <c r="A11" s="17"/>
      <c r="B11" s="1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ht="12.75" customHeight="1">
      <c r="A12" s="24"/>
      <c r="B12" s="2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row>
    <row r="13" spans="1:51" ht="12.75" customHeight="1">
      <c r="A13" s="24"/>
      <c r="B13" s="24"/>
      <c r="C13" s="95"/>
      <c r="D13" s="96"/>
      <c r="E13" s="96"/>
      <c r="F13" s="96"/>
      <c r="G13" s="96"/>
      <c r="H13" s="96"/>
      <c r="I13" s="96"/>
      <c r="J13" s="3"/>
      <c r="K13" s="3"/>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row>
    <row r="14" spans="1:51" ht="12.75" customHeight="1">
      <c r="A14" s="24"/>
      <c r="B14" s="24"/>
      <c r="C14" s="95"/>
      <c r="D14" s="96"/>
      <c r="E14" s="96"/>
      <c r="F14" s="96"/>
      <c r="G14" s="96"/>
      <c r="H14" s="96"/>
      <c r="I14" s="96"/>
      <c r="J14" s="3"/>
      <c r="K14" s="3"/>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row>
    <row r="15" spans="1:51" ht="12.75" customHeight="1">
      <c r="A15" s="24"/>
      <c r="B15" s="24"/>
      <c r="C15" s="95"/>
      <c r="D15" s="23"/>
      <c r="E15" s="23"/>
      <c r="F15" s="23"/>
      <c r="G15" s="23"/>
      <c r="H15" s="23"/>
      <c r="I15" s="23"/>
      <c r="J15" s="23"/>
      <c r="K15" s="23"/>
      <c r="L15" s="23"/>
      <c r="M15" s="23"/>
      <c r="N15" s="23"/>
      <c r="O15" s="23"/>
      <c r="P15" s="23"/>
      <c r="Q15" s="23"/>
      <c r="R15" s="23"/>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row>
    <row r="16" spans="1:51" ht="12.75" customHeight="1">
      <c r="A16" s="24"/>
      <c r="B16" s="24"/>
      <c r="C16" s="95"/>
      <c r="D16" s="95"/>
      <c r="E16" s="95"/>
      <c r="F16" s="95"/>
      <c r="G16" s="96"/>
      <c r="H16" s="96"/>
      <c r="I16" s="96"/>
      <c r="J16" s="3"/>
      <c r="K16" s="3"/>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row>
    <row r="17" spans="1:51" ht="12.75" customHeight="1">
      <c r="A17" s="24"/>
      <c r="B17" s="24"/>
      <c r="C17" s="95"/>
      <c r="D17" s="96"/>
      <c r="E17" s="96"/>
      <c r="F17" s="96"/>
      <c r="G17" s="96"/>
      <c r="H17" s="96"/>
      <c r="I17" s="96"/>
      <c r="J17" s="3"/>
      <c r="K17" s="3"/>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row>
    <row r="18" spans="1:51" ht="12.75" customHeight="1">
      <c r="A18" s="24"/>
      <c r="B18" s="24"/>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row>
    <row r="19" spans="1:51" ht="12.75" customHeight="1">
      <c r="A19" s="24"/>
      <c r="B19" s="24"/>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row>
    <row r="20" spans="1:51" ht="12.75" customHeight="1">
      <c r="A20" s="24"/>
      <c r="B20" s="24"/>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row>
    <row r="21" spans="1:51" ht="12.75" customHeight="1">
      <c r="A21" s="24"/>
      <c r="B21" s="24"/>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row>
    <row r="22" spans="1:51" ht="12.75" customHeight="1">
      <c r="A22" s="24"/>
      <c r="B22" s="24"/>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row>
    <row r="23" spans="1:51" ht="12.75" customHeight="1">
      <c r="A23" s="24"/>
      <c r="B23" s="24"/>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row>
    <row r="24" spans="1:51" ht="12.75" customHeight="1">
      <c r="A24" s="24"/>
      <c r="B24" s="2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row>
    <row r="25" spans="1:51" ht="12.75" customHeight="1">
      <c r="A25" s="24"/>
      <c r="B25" s="24"/>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row>
    <row r="26" spans="1:51" ht="12.75" customHeight="1">
      <c r="A26" s="24"/>
      <c r="B26" s="24"/>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row>
    <row r="27" spans="1:51" ht="12.75" customHeight="1">
      <c r="A27" s="24"/>
      <c r="B27" s="24"/>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row>
    <row r="28" spans="1:51" ht="12.75" customHeight="1">
      <c r="A28" s="24"/>
      <c r="B28" s="2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row>
    <row r="29" spans="1:51" ht="12.75" customHeight="1">
      <c r="A29" s="24"/>
      <c r="B29" s="2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row>
    <row r="30" spans="1:51" ht="12.75" customHeight="1">
      <c r="A30" s="24"/>
      <c r="B30" s="2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row>
    <row r="31" spans="1:51" ht="12.7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row>
    <row r="32" spans="1:51" ht="12.75"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row>
    <row r="33" spans="1:51" ht="12.75" customHeight="1">
      <c r="A33" s="3"/>
      <c r="B33" s="3"/>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row>
    <row r="34" spans="1:51" ht="12.7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row>
    <row r="35" spans="1:51" ht="12.75" customHeight="1">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row>
    <row r="36" spans="1:51" ht="12.75" customHeight="1">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row>
    <row r="37" spans="1:51" ht="12.75" customHeight="1">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row>
    <row r="38" spans="1:51" ht="12.75" customHeight="1">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row>
    <row r="39" spans="1:51" ht="12.75" customHeight="1">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row>
    <row r="40" spans="1:51" ht="12.75" customHeight="1">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row>
    <row r="41" spans="1:51" ht="12.75" customHeight="1">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row>
    <row r="42" spans="1:51" ht="12.75" customHeight="1">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row>
    <row r="43" spans="1:51" ht="12.75" customHeight="1">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row>
    <row r="44" spans="1:51" ht="12.75" customHeight="1">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row>
    <row r="45" spans="1:51" ht="12.75" customHeight="1">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row>
    <row r="46" spans="1:51" ht="12.75" customHeight="1">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row>
    <row r="47" spans="1:51" ht="12.75" customHeight="1">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row>
    <row r="48" spans="1:51" ht="12.75" customHeight="1">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row>
    <row r="49" spans="3:51" ht="12.75" customHeight="1">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row>
    <row r="50" spans="3:51" ht="12.75" customHeight="1">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row>
    <row r="51" spans="3:51" ht="12.75" customHeight="1">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row>
    <row r="52" spans="3:51" ht="12.75" customHeight="1">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row>
    <row r="53" spans="3:51" ht="12.75" customHeight="1">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row>
    <row r="54" spans="3:51" ht="12.75" customHeight="1">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row>
    <row r="55" spans="3:51" ht="12.75" customHeight="1">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row>
    <row r="56" spans="3:51" ht="12.75" customHeight="1">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row>
    <row r="57" spans="3:51" ht="12.75" customHeight="1">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row>
    <row r="58" spans="3:51" ht="12.75" customHeight="1">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row>
    <row r="59" spans="3:51" ht="12.75" customHeight="1">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row>
    <row r="60" spans="3:51" ht="12.75" customHeight="1">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row>
    <row r="61" spans="3:51" ht="12.75" customHeight="1">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row>
    <row r="62" spans="3:51" ht="12.75" customHeight="1">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row>
    <row r="63" spans="3:51" ht="12.75" customHeight="1">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row>
    <row r="64" spans="3:51" ht="12.75" customHeight="1">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row>
    <row r="65" spans="3:51" ht="12.75" customHeight="1">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row>
    <row r="66" spans="3:51" ht="12.75" customHeight="1">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row>
    <row r="67" spans="3:51" ht="12.75" customHeight="1">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row>
    <row r="68" spans="3:51" ht="12.75" customHeight="1">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row>
    <row r="69" spans="3:51" ht="12.75" customHeight="1">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row>
    <row r="70" spans="3:51" ht="12.75" customHeight="1">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row>
    <row r="71" spans="3:51" ht="12.75" customHeight="1">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row>
    <row r="72" spans="3:51" ht="12.75" customHeight="1">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row>
    <row r="73" spans="3:51" ht="12.75" customHeight="1">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row>
    <row r="74" spans="3:51" ht="12.75" customHeight="1">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row>
    <row r="75" spans="3:51" ht="12.75" customHeight="1">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row>
    <row r="76" spans="3:51" ht="12.75" customHeight="1">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row>
    <row r="77" spans="3:51" ht="12.75" customHeight="1">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row>
    <row r="78" spans="3:51" ht="12.75" customHeight="1">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row>
    <row r="79" spans="3:51" ht="12.75" customHeight="1">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row>
    <row r="80" spans="3:51" ht="12.75" customHeight="1">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row>
    <row r="81" spans="3:51" ht="12.75" customHeight="1">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row>
    <row r="82" spans="3:51" ht="12.75" customHeight="1">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row>
    <row r="83" spans="3:51" ht="12.75" customHeight="1">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row>
    <row r="84" spans="3:51" ht="12.75" customHeight="1">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row>
    <row r="85" spans="3:51" ht="12.75" customHeight="1">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row>
    <row r="86" spans="3:51" ht="12.75" customHeight="1">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row>
    <row r="87" spans="3:51" ht="12.75" customHeight="1">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row>
    <row r="88" spans="3:51" ht="12.75" customHeight="1">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row>
    <row r="89" spans="3:51" ht="12.75" customHeight="1">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row>
    <row r="90" spans="3:51" ht="12.75" customHeight="1">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row>
    <row r="91" spans="3:51" ht="12.75" customHeight="1">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row>
    <row r="92" spans="3:51" ht="12.75" customHeight="1">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row>
    <row r="93" spans="3:51" ht="12.75" customHeight="1">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row>
    <row r="94" spans="3:51" ht="12.75" customHeight="1">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row>
    <row r="95" spans="3:51" ht="12.75" customHeight="1">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row>
    <row r="96" spans="3:51" ht="12.75" customHeight="1">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row>
    <row r="97" spans="3:51" ht="12.75" customHeight="1">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row>
    <row r="98" spans="3:51" ht="12.75" customHeight="1">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row>
    <row r="99" spans="3:51" ht="12.75" customHeight="1">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row>
    <row r="100" spans="3:51" ht="12.75" customHeight="1">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row>
    <row r="101" spans="3:51" ht="12.75" customHeight="1">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row>
    <row r="102" spans="3:51" ht="12.75" customHeight="1">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row>
    <row r="103" spans="3:51" ht="12.75" customHeight="1">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row>
    <row r="104" spans="3:51" ht="12.75" customHeight="1">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row>
    <row r="105" spans="3:51" ht="12.75" customHeight="1">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row>
    <row r="106" spans="3:51" ht="12.75" customHeight="1">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row>
    <row r="107" spans="3:51" ht="12.75" customHeight="1">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row>
    <row r="108" spans="3:51" ht="12.75" customHeight="1">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row>
    <row r="109" spans="3:51" ht="12.75" customHeight="1">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row>
    <row r="110" spans="3:51" ht="12.75" customHeight="1">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row>
    <row r="111" spans="3:51" ht="12.75" customHeight="1">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row>
    <row r="112" spans="3:51" ht="12.75" customHeight="1">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row>
    <row r="113" spans="3:51" ht="12.75" customHeight="1">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row>
    <row r="114" spans="3:51" ht="12.75" customHeight="1">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row>
    <row r="115" spans="3:51" ht="12.75" customHeight="1">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row>
    <row r="116" spans="3:51" ht="12.75" customHeight="1">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row>
    <row r="117" spans="3:51" ht="12.75" customHeight="1">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row>
    <row r="118" spans="3:51" ht="12.75" customHeight="1">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row>
    <row r="119" spans="3:51" ht="12.75" customHeight="1">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row>
    <row r="120" spans="3:51" ht="12.75" customHeight="1">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row>
    <row r="121" spans="3:51" ht="12.75" customHeight="1">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row>
    <row r="122" spans="3:51" ht="12.75" customHeight="1">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row>
    <row r="123" spans="3:51" ht="12.75" customHeight="1">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row>
    <row r="124" spans="3:51" ht="12.75" customHeight="1">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row>
    <row r="125" spans="3:51" ht="12.75" customHeight="1">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row>
    <row r="126" spans="3:51" ht="12.75" customHeight="1">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row>
    <row r="127" spans="3:51" ht="12.75" customHeight="1">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row>
    <row r="128" spans="3:51" ht="12.75" customHeight="1">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row>
    <row r="129" spans="3:51" ht="12.75" customHeight="1">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row>
    <row r="130" spans="3:51" ht="12.75" customHeight="1">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row>
    <row r="131" spans="3:51" ht="12.75" customHeight="1">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row>
    <row r="132" spans="3:51" ht="12.75" customHeight="1">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row>
    <row r="133" spans="3:51" ht="12.75" customHeight="1">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row>
    <row r="134" spans="3:51" ht="12.75" customHeight="1">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row>
    <row r="135" spans="3:51" ht="12.75" customHeight="1">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row>
    <row r="136" spans="3:51" ht="12.75" customHeight="1">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row>
    <row r="137" spans="3:51" ht="12.75" customHeight="1">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row>
    <row r="138" spans="3:51" ht="12.75" customHeight="1">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row>
    <row r="139" spans="3:51" ht="12.75" customHeight="1">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row>
    <row r="140" spans="3:51" ht="12.75" customHeight="1">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row>
    <row r="141" spans="3:51" ht="12.75" customHeight="1">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row>
    <row r="142" spans="3:51" ht="12.75" customHeight="1">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row>
    <row r="143" spans="3:51" ht="12.75" customHeight="1">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row>
    <row r="144" spans="3:51" ht="12.75" customHeight="1">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row>
    <row r="145" spans="3:51" ht="12.75" customHeight="1">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row>
    <row r="146" spans="3:51" ht="12.75" customHeight="1">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row>
    <row r="147" spans="3:51" ht="12.75" customHeight="1">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row>
    <row r="148" spans="3:51" ht="12.75" customHeight="1">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row>
    <row r="149" spans="3:51" ht="12.75" customHeight="1">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row>
    <row r="150" spans="3:51" ht="12.75" customHeight="1">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row>
    <row r="151" spans="3:51" ht="12.75" customHeight="1">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row>
    <row r="152" spans="3:51" ht="12.75" customHeight="1">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row>
    <row r="153" spans="3:51" ht="12.75" customHeight="1">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row>
    <row r="154" spans="3:51" ht="12.75" customHeight="1">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row>
    <row r="155" spans="3:51" ht="12.75" customHeight="1">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row>
    <row r="156" spans="3:51" ht="12.75" customHeight="1">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row>
    <row r="157" spans="3:51" ht="12.75" customHeight="1">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row>
    <row r="158" spans="3:51" ht="12.75" customHeight="1">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row>
    <row r="159" spans="3:51" ht="12.75" customHeight="1">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row>
    <row r="160" spans="3:51" ht="12.75" customHeight="1">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row>
    <row r="161" spans="3:51" ht="12.75" customHeight="1">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row>
    <row r="162" spans="3:51" ht="12.75" customHeight="1">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row>
    <row r="163" spans="3:51" ht="12.75" customHeight="1">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row>
    <row r="164" spans="3:51" ht="12.75" customHeight="1">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row>
    <row r="165" spans="3:51" ht="12.75" customHeight="1">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row>
    <row r="166" spans="3:51" ht="12.75" customHeight="1">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row>
    <row r="167" spans="3:51" ht="12.75" customHeight="1">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row>
    <row r="168" spans="3:51" ht="12.75" customHeight="1">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row>
    <row r="169" spans="3:51" ht="12.75" customHeight="1">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row>
    <row r="170" spans="3:51" ht="12.75" customHeight="1">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row>
    <row r="171" spans="3:51" ht="12.75" customHeight="1">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row>
    <row r="172" spans="3:51" ht="12.75" customHeight="1">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row>
    <row r="173" spans="3:51" ht="12.75" customHeight="1">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row>
    <row r="174" spans="3:51" ht="12.75" customHeight="1">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row>
    <row r="175" spans="3:51" ht="12.75" customHeight="1">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row>
    <row r="176" spans="3:51" ht="12.75" customHeight="1">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row>
    <row r="177" spans="3:51" ht="12.75" customHeight="1">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row>
    <row r="178" spans="3:51" ht="12.75" customHeight="1">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row>
    <row r="179" spans="3:51" ht="12.75" customHeight="1">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row>
    <row r="180" spans="3:51" ht="12.75" customHeight="1">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row>
    <row r="181" spans="3:51" ht="12.75" customHeight="1">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row>
    <row r="182" spans="3:51" ht="12.75" customHeight="1">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row>
    <row r="183" spans="3:51" ht="12.75" customHeight="1">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row>
    <row r="184" spans="3:51" ht="12.75" customHeight="1">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row>
    <row r="185" spans="3:51" ht="12.75" customHeight="1">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row>
    <row r="186" spans="3:51" ht="12.75" customHeight="1">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row>
    <row r="187" spans="3:51" ht="12.75" customHeight="1">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row>
    <row r="188" spans="3:51" ht="12.75" customHeight="1">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row>
    <row r="189" spans="3:51" ht="12.75" customHeight="1">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row>
    <row r="190" spans="3:51" ht="12.75" customHeight="1">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row>
    <row r="191" spans="3:51" ht="12.75" customHeight="1">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row>
    <row r="192" spans="3:51" ht="12.75" customHeight="1">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row>
    <row r="193" spans="3:51" ht="12.75" customHeight="1">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row>
    <row r="194" spans="3:51" ht="12.75" customHeight="1">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row>
    <row r="195" spans="3:51" ht="12.75" customHeight="1">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row>
    <row r="196" spans="3:51" ht="12.75" customHeight="1">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row>
    <row r="197" spans="3:51" ht="12.75" customHeight="1">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row>
    <row r="198" spans="3:51" ht="12.75" customHeight="1">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row>
    <row r="199" spans="3:51" ht="12.75" customHeight="1">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row>
    <row r="200" spans="3:51" ht="12.75" customHeight="1">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row>
    <row r="201" spans="3:51" ht="12.75" customHeight="1">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row>
    <row r="202" spans="3:51" ht="12.75" customHeight="1">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row>
    <row r="203" spans="3:51" ht="12.75" customHeight="1">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row>
    <row r="204" spans="3:51" ht="12.75" customHeight="1">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row>
    <row r="205" spans="3:51" ht="12.75" customHeight="1">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row>
    <row r="206" spans="3:51" ht="12.75" customHeight="1">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row>
    <row r="207" spans="3:51" ht="12.75" customHeight="1">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row>
    <row r="208" spans="3:51" ht="12.75" customHeight="1">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row>
    <row r="209" spans="3:51" ht="12.75" customHeight="1">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row>
    <row r="210" spans="3:51" ht="12.75" customHeight="1">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row>
    <row r="211" spans="3:51" ht="12.75" customHeight="1">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row>
    <row r="212" spans="3:51" ht="12.75" customHeight="1">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row>
    <row r="213" spans="3:51" ht="12.75" customHeight="1">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row>
    <row r="214" spans="3:51" ht="12.75" customHeight="1">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row>
    <row r="215" spans="3:51" ht="12.75" customHeight="1">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row>
    <row r="216" spans="3:51" ht="12.75" customHeight="1">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row>
    <row r="217" spans="3:51" ht="12.75" customHeight="1">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row>
    <row r="218" spans="3:51" ht="12.75" customHeight="1">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row>
    <row r="219" spans="3:51" ht="12.75" customHeight="1">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row>
    <row r="220" spans="3:51" ht="12.75" customHeight="1">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row>
    <row r="221" spans="3:51" ht="12.75" customHeight="1">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row>
    <row r="222" spans="3:51" ht="12.75" customHeight="1">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row>
    <row r="223" spans="3:51" ht="12.75" customHeight="1">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row>
    <row r="224" spans="3:51" ht="12.75" customHeight="1">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row>
    <row r="225" spans="3:51" ht="12.75" customHeight="1">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row>
    <row r="226" spans="3:51" ht="12.75" customHeight="1">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row>
    <row r="227" spans="3:51" ht="12.75" customHeight="1">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row>
    <row r="228" spans="3:51" ht="12.75" customHeight="1">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row>
    <row r="229" spans="3:51" ht="12.75" customHeight="1">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row>
    <row r="230" spans="3:51" ht="12.75" customHeight="1">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row>
    <row r="231" spans="3:51" ht="12.75" customHeight="1">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row>
    <row r="232" spans="3:51" ht="12.75" customHeight="1">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row>
    <row r="233" spans="3:51" ht="12.75" customHeight="1">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row>
    <row r="234" spans="3:51" ht="12.75" customHeight="1">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row>
    <row r="235" spans="3:51" ht="12.75" customHeight="1">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row>
    <row r="236" spans="3:51" ht="12.75" customHeight="1">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row>
    <row r="237" spans="3:51" ht="12.75" customHeight="1">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row>
    <row r="238" spans="3:51" ht="12.75" customHeight="1">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row>
    <row r="239" spans="3:51" ht="12.75" customHeight="1">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row>
    <row r="240" spans="3:51" ht="12.75" customHeight="1">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row>
    <row r="241" spans="3:51" ht="12.75" customHeight="1">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row>
    <row r="242" spans="3:51" ht="12.75" customHeight="1">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row>
    <row r="243" spans="3:51" ht="12.75" customHeight="1">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row>
    <row r="244" spans="3:51" ht="12.75" customHeight="1">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row>
    <row r="245" spans="3:51" ht="12.75" customHeight="1">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row>
    <row r="246" spans="3:51" ht="12.75" customHeight="1">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c r="AY246" s="95"/>
    </row>
    <row r="247" spans="3:51" ht="12.75" customHeight="1">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c r="AY247" s="95"/>
    </row>
    <row r="248" spans="3:51" ht="12.75" customHeight="1">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row>
    <row r="249" spans="3:51" ht="12.75" customHeight="1">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row>
    <row r="250" spans="3:51" ht="12.75" customHeight="1">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row>
    <row r="251" spans="3:51" ht="12.75" customHeight="1">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row>
    <row r="252" spans="3:51" ht="12.75" customHeight="1">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row>
    <row r="253" spans="3:51" ht="12.75" customHeight="1">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row>
    <row r="254" spans="3:51" ht="12.75" customHeight="1">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row>
    <row r="255" spans="3:51" ht="12.75" customHeight="1">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row>
    <row r="256" spans="3:51" ht="12.75" customHeight="1">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row>
    <row r="257" spans="3:51" ht="12.75" customHeight="1">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row>
    <row r="258" spans="3:51" ht="12.75" customHeight="1">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row>
    <row r="259" spans="3:51" ht="12.75" customHeight="1">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row>
    <row r="260" spans="3:51" ht="12.75" customHeight="1">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row>
    <row r="261" spans="3:51" ht="12.75" customHeight="1">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row>
    <row r="262" spans="3:51" ht="12.75" customHeight="1">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row>
    <row r="263" spans="3:51" ht="12.75" customHeight="1">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c r="AY263" s="95"/>
    </row>
    <row r="264" spans="3:51" ht="12.75" customHeight="1">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c r="AY264" s="95"/>
    </row>
    <row r="265" spans="3:51" ht="12.75" customHeight="1">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c r="AY265" s="95"/>
    </row>
    <row r="266" spans="3:51" ht="12.75" customHeight="1">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row>
    <row r="267" spans="3:51" ht="12.75" customHeight="1">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row>
    <row r="268" spans="3:51" ht="12.75" customHeight="1">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5"/>
      <c r="AY268" s="95"/>
    </row>
    <row r="269" spans="3:51" ht="12.75" customHeight="1">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5"/>
      <c r="AY269" s="95"/>
    </row>
    <row r="270" spans="3:51" ht="12.75" customHeight="1">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row>
    <row r="271" spans="3:51" ht="12.75" customHeight="1">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row>
    <row r="272" spans="3:51" ht="12.75" customHeight="1">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row>
    <row r="273" spans="3:51" ht="12.75" customHeight="1">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row>
    <row r="274" spans="3:51" ht="12.75" customHeight="1">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row>
    <row r="275" spans="3:51" ht="12.75" customHeight="1">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c r="AY275" s="95"/>
    </row>
    <row r="276" spans="3:51" ht="12.75" customHeight="1">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5"/>
    </row>
    <row r="277" spans="3:51" ht="12.75" customHeight="1">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row>
    <row r="278" spans="3:51" ht="12.75" customHeight="1">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5"/>
    </row>
    <row r="279" spans="3:51" ht="12.75" customHeight="1">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row>
    <row r="280" spans="3:51" ht="12.75" customHeight="1">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c r="AY280" s="95"/>
    </row>
    <row r="281" spans="3:51" ht="12.75" customHeight="1">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row>
    <row r="282" spans="3:51" ht="12.75" customHeight="1">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c r="AY282" s="95"/>
    </row>
    <row r="283" spans="3:51" ht="12.75" customHeight="1">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row>
    <row r="284" spans="3:51" ht="12.75" customHeight="1">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c r="AY284" s="95"/>
    </row>
    <row r="285" spans="3:51" ht="12.75" customHeight="1">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5"/>
      <c r="AY285" s="95"/>
    </row>
    <row r="286" spans="3:51" ht="12.75" customHeight="1">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5"/>
      <c r="AY286" s="95"/>
    </row>
    <row r="287" spans="3:51" ht="12.75" customHeight="1">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c r="AY287" s="95"/>
    </row>
    <row r="288" spans="3:51" ht="12.75" customHeight="1">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5"/>
      <c r="AY288" s="95"/>
    </row>
    <row r="289" spans="3:51" ht="12.75" customHeight="1">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c r="AY289" s="95"/>
    </row>
    <row r="290" spans="3:51" ht="12.75" customHeight="1">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row>
    <row r="291" spans="3:51" ht="12.75" customHeight="1">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row>
    <row r="292" spans="3:51" ht="12.75" customHeight="1">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row>
    <row r="293" spans="3:51" ht="12.75" customHeight="1">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row>
    <row r="294" spans="3:51" ht="12.75" customHeight="1">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c r="AY294" s="95"/>
    </row>
    <row r="295" spans="3:51" ht="12.75" customHeight="1">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c r="AY295" s="95"/>
    </row>
    <row r="296" spans="3:51" ht="12.75" customHeight="1">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c r="AY296" s="95"/>
    </row>
    <row r="297" spans="3:51" ht="12.75" customHeight="1">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5"/>
      <c r="AY297" s="95"/>
    </row>
    <row r="298" spans="3:51" ht="12.75" customHeight="1">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row>
    <row r="299" spans="3:51" ht="12.75" customHeight="1">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c r="AY299" s="95"/>
    </row>
    <row r="300" spans="3:51" ht="12.75" customHeight="1">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row>
    <row r="301" spans="3:51" ht="12.75" customHeight="1">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95"/>
      <c r="AX301" s="95"/>
      <c r="AY301" s="95"/>
    </row>
    <row r="302" spans="3:51" ht="12.75" customHeight="1">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95"/>
      <c r="AX302" s="95"/>
      <c r="AY302" s="95"/>
    </row>
    <row r="303" spans="3:51" ht="12.75" customHeight="1">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c r="AY303" s="95"/>
    </row>
    <row r="304" spans="3:51" ht="12.75" customHeight="1">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5"/>
      <c r="AY304" s="95"/>
    </row>
    <row r="305" spans="3:51" ht="12.75" customHeight="1">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5"/>
      <c r="AY305" s="95"/>
    </row>
    <row r="306" spans="3:51" ht="12.75" customHeight="1">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5"/>
      <c r="AY306" s="95"/>
    </row>
    <row r="307" spans="3:51" ht="12.75" customHeight="1">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5"/>
      <c r="AY307" s="95"/>
    </row>
    <row r="308" spans="3:51" ht="12.75" customHeight="1">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5"/>
      <c r="AY308" s="95"/>
    </row>
    <row r="309" spans="3:51" ht="12.75" customHeight="1">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c r="AS309" s="95"/>
      <c r="AT309" s="95"/>
      <c r="AU309" s="95"/>
      <c r="AV309" s="95"/>
      <c r="AW309" s="95"/>
      <c r="AX309" s="95"/>
      <c r="AY309" s="95"/>
    </row>
    <row r="310" spans="3:51" ht="12.75" customHeight="1">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5"/>
      <c r="AY310" s="95"/>
    </row>
    <row r="311" spans="3:51" ht="12.75" customHeight="1">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row>
    <row r="312" spans="3:51" ht="12.75" customHeight="1">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c r="AS312" s="95"/>
      <c r="AT312" s="95"/>
      <c r="AU312" s="95"/>
      <c r="AV312" s="95"/>
      <c r="AW312" s="95"/>
      <c r="AX312" s="95"/>
      <c r="AY312" s="95"/>
    </row>
    <row r="313" spans="3:51" ht="12.75" customHeight="1">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c r="AS313" s="95"/>
      <c r="AT313" s="95"/>
      <c r="AU313" s="95"/>
      <c r="AV313" s="95"/>
      <c r="AW313" s="95"/>
      <c r="AX313" s="95"/>
      <c r="AY313" s="95"/>
    </row>
    <row r="314" spans="3:51" ht="12.75" customHeight="1">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row>
    <row r="315" spans="3:51" ht="12.75" customHeight="1">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95"/>
      <c r="AX315" s="95"/>
      <c r="AY315" s="95"/>
    </row>
    <row r="316" spans="3:51" ht="12.75" customHeight="1">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95"/>
      <c r="AX316" s="95"/>
      <c r="AY316" s="95"/>
    </row>
    <row r="317" spans="3:51" ht="12.75" customHeight="1">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c r="AS317" s="95"/>
      <c r="AT317" s="95"/>
      <c r="AU317" s="95"/>
      <c r="AV317" s="95"/>
      <c r="AW317" s="95"/>
      <c r="AX317" s="95"/>
      <c r="AY317" s="95"/>
    </row>
    <row r="318" spans="3:51" ht="12.75" customHeight="1">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c r="AS318" s="95"/>
      <c r="AT318" s="95"/>
      <c r="AU318" s="95"/>
      <c r="AV318" s="95"/>
      <c r="AW318" s="95"/>
      <c r="AX318" s="95"/>
      <c r="AY318" s="95"/>
    </row>
    <row r="319" spans="3:51" ht="12.75" customHeight="1">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95"/>
      <c r="AX319" s="95"/>
      <c r="AY319" s="95"/>
    </row>
    <row r="320" spans="3:51" ht="12.75" customHeight="1">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row>
    <row r="321" spans="3:51" ht="12.75" customHeight="1">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row>
    <row r="322" spans="3:51" ht="12.75" customHeight="1">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row>
    <row r="323" spans="3:51" ht="12.75" customHeight="1">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row>
    <row r="324" spans="3:51" ht="12.75" customHeight="1">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95"/>
      <c r="AX324" s="95"/>
      <c r="AY324" s="95"/>
    </row>
    <row r="325" spans="3:51" ht="12.75" customHeight="1">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c r="AY325" s="95"/>
    </row>
    <row r="326" spans="3:51" ht="12.75" customHeight="1">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row>
    <row r="327" spans="3:51" ht="12.75" customHeight="1">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row>
    <row r="328" spans="3:51" ht="12.75" customHeight="1">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row>
    <row r="329" spans="3:51" ht="12.75" customHeight="1">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row>
    <row r="330" spans="3:51" ht="12.75" customHeight="1">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row>
    <row r="331" spans="3:51" ht="12.75" customHeight="1">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row>
    <row r="332" spans="3:51" ht="12.75" customHeight="1">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c r="AY332" s="95"/>
    </row>
    <row r="333" spans="3:51" ht="12.75" customHeight="1">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row>
    <row r="334" spans="3:51" ht="12.75" customHeight="1">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row>
    <row r="335" spans="3:51" ht="12.75" customHeight="1">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c r="AY335" s="95"/>
    </row>
    <row r="336" spans="3:51" ht="12.75" customHeight="1">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c r="AY336" s="95"/>
    </row>
    <row r="337" spans="3:51" ht="12.75" customHeight="1">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c r="AY337" s="95"/>
    </row>
    <row r="338" spans="3:51" ht="12.75" customHeight="1">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row>
    <row r="339" spans="3:51" ht="12.75" customHeight="1">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row>
    <row r="340" spans="3:51" ht="12.75" customHeight="1">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row>
    <row r="341" spans="3:51" ht="12.75" customHeight="1">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c r="AY341" s="95"/>
    </row>
    <row r="342" spans="3:51" ht="12.75" customHeight="1">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row>
    <row r="343" spans="3:51" ht="12.75" customHeight="1">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row>
    <row r="344" spans="3:51" ht="12.75" customHeight="1">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95"/>
      <c r="AX344" s="95"/>
      <c r="AY344" s="95"/>
    </row>
    <row r="345" spans="3:51" ht="12.75" customHeight="1">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row>
    <row r="346" spans="3:51" ht="12.75" customHeight="1">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95"/>
      <c r="AX346" s="95"/>
      <c r="AY346" s="95"/>
    </row>
    <row r="347" spans="3:51" ht="12.75" customHeight="1">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95"/>
      <c r="AX347" s="95"/>
      <c r="AY347" s="95"/>
    </row>
    <row r="348" spans="3:51" ht="12.75" customHeight="1">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5"/>
      <c r="AY348" s="95"/>
    </row>
    <row r="349" spans="3:51" ht="12.75" customHeight="1">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5"/>
      <c r="AY349" s="95"/>
    </row>
    <row r="350" spans="3:51" ht="12.75" customHeight="1">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row>
    <row r="351" spans="3:51" ht="12.75" customHeight="1">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95"/>
      <c r="AX351" s="95"/>
      <c r="AY351" s="95"/>
    </row>
    <row r="352" spans="3:51" ht="12.75" customHeight="1">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95"/>
      <c r="AX352" s="95"/>
      <c r="AY352" s="95"/>
    </row>
    <row r="353" spans="3:51" ht="12.75" customHeight="1">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c r="AY353" s="95"/>
    </row>
    <row r="354" spans="3:51" ht="12.75" customHeight="1">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c r="AY354" s="95"/>
    </row>
    <row r="355" spans="3:51" ht="12.75" customHeight="1">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95"/>
      <c r="AX355" s="95"/>
      <c r="AY355" s="95"/>
    </row>
    <row r="356" spans="3:51" ht="12.75" customHeight="1">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row>
    <row r="357" spans="3:51" ht="12.75" customHeight="1">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95"/>
      <c r="AX357" s="95"/>
      <c r="AY357" s="95"/>
    </row>
    <row r="358" spans="3:51" ht="12.75" customHeight="1">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95"/>
      <c r="AX358" s="95"/>
      <c r="AY358" s="95"/>
    </row>
    <row r="359" spans="3:51" ht="12.75" customHeight="1">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c r="AY359" s="95"/>
    </row>
    <row r="360" spans="3:51" ht="12.75" customHeight="1">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c r="AY360" s="95"/>
    </row>
    <row r="361" spans="3:51" ht="12.75" customHeight="1">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95"/>
      <c r="AX361" s="95"/>
      <c r="AY361" s="95"/>
    </row>
    <row r="362" spans="3:51" ht="12.75" customHeight="1">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c r="AY362" s="95"/>
    </row>
    <row r="363" spans="3:51" ht="12.75" customHeight="1">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c r="AY363" s="95"/>
    </row>
    <row r="364" spans="3:51" ht="12.75" customHeight="1">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c r="AT364" s="95"/>
      <c r="AU364" s="95"/>
      <c r="AV364" s="95"/>
      <c r="AW364" s="95"/>
      <c r="AX364" s="95"/>
      <c r="AY364" s="95"/>
    </row>
    <row r="365" spans="3:51" ht="12.75" customHeight="1">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c r="AT365" s="95"/>
      <c r="AU365" s="95"/>
      <c r="AV365" s="95"/>
      <c r="AW365" s="95"/>
      <c r="AX365" s="95"/>
      <c r="AY365" s="95"/>
    </row>
    <row r="366" spans="3:51" ht="12.75" customHeight="1">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c r="AY366" s="95"/>
    </row>
    <row r="367" spans="3:51" ht="12.75" customHeight="1">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5"/>
      <c r="AY367" s="95"/>
    </row>
    <row r="368" spans="3:51" ht="12.75" customHeight="1">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5"/>
      <c r="AY368" s="95"/>
    </row>
    <row r="369" spans="3:51" ht="12.75" customHeight="1">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5"/>
      <c r="AY369" s="95"/>
    </row>
    <row r="370" spans="3:51" ht="12.75" customHeight="1">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5"/>
      <c r="AY370" s="95"/>
    </row>
    <row r="371" spans="3:51" ht="12.75" customHeight="1">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5"/>
      <c r="AY371" s="95"/>
    </row>
    <row r="372" spans="3:51" ht="12.75" customHeight="1">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c r="AQ372" s="95"/>
      <c r="AR372" s="95"/>
      <c r="AS372" s="95"/>
      <c r="AT372" s="95"/>
      <c r="AU372" s="95"/>
      <c r="AV372" s="95"/>
      <c r="AW372" s="95"/>
      <c r="AX372" s="95"/>
      <c r="AY372" s="95"/>
    </row>
    <row r="373" spans="3:51" ht="12.75" customHeight="1">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c r="AS373" s="95"/>
      <c r="AT373" s="95"/>
      <c r="AU373" s="95"/>
      <c r="AV373" s="95"/>
      <c r="AW373" s="95"/>
      <c r="AX373" s="95"/>
      <c r="AY373" s="95"/>
    </row>
    <row r="374" spans="3:51" ht="12.75" customHeight="1">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c r="AQ374" s="95"/>
      <c r="AR374" s="95"/>
      <c r="AS374" s="95"/>
      <c r="AT374" s="95"/>
      <c r="AU374" s="95"/>
      <c r="AV374" s="95"/>
      <c r="AW374" s="95"/>
      <c r="AX374" s="95"/>
      <c r="AY374" s="95"/>
    </row>
    <row r="375" spans="3:51" ht="12.75" customHeight="1">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c r="AS375" s="95"/>
      <c r="AT375" s="95"/>
      <c r="AU375" s="95"/>
      <c r="AV375" s="95"/>
      <c r="AW375" s="95"/>
      <c r="AX375" s="95"/>
      <c r="AY375" s="95"/>
    </row>
    <row r="376" spans="3:51" ht="12.75" customHeight="1">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c r="AQ376" s="95"/>
      <c r="AR376" s="95"/>
      <c r="AS376" s="95"/>
      <c r="AT376" s="95"/>
      <c r="AU376" s="95"/>
      <c r="AV376" s="95"/>
      <c r="AW376" s="95"/>
      <c r="AX376" s="95"/>
      <c r="AY376" s="95"/>
    </row>
    <row r="377" spans="3:51" ht="12.75" customHeight="1">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c r="AQ377" s="95"/>
      <c r="AR377" s="95"/>
      <c r="AS377" s="95"/>
      <c r="AT377" s="95"/>
      <c r="AU377" s="95"/>
      <c r="AV377" s="95"/>
      <c r="AW377" s="95"/>
      <c r="AX377" s="95"/>
      <c r="AY377" s="95"/>
    </row>
    <row r="378" spans="3:51" ht="12.75" customHeight="1">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95"/>
      <c r="AR378" s="95"/>
      <c r="AS378" s="95"/>
      <c r="AT378" s="95"/>
      <c r="AU378" s="95"/>
      <c r="AV378" s="95"/>
      <c r="AW378" s="95"/>
      <c r="AX378" s="95"/>
      <c r="AY378" s="95"/>
    </row>
    <row r="379" spans="3:51" ht="12.75" customHeight="1">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c r="AQ379" s="95"/>
      <c r="AR379" s="95"/>
      <c r="AS379" s="95"/>
      <c r="AT379" s="95"/>
      <c r="AU379" s="95"/>
      <c r="AV379" s="95"/>
      <c r="AW379" s="95"/>
      <c r="AX379" s="95"/>
      <c r="AY379" s="95"/>
    </row>
    <row r="380" spans="3:51" ht="12.75" customHeight="1">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c r="AQ380" s="95"/>
      <c r="AR380" s="95"/>
      <c r="AS380" s="95"/>
      <c r="AT380" s="95"/>
      <c r="AU380" s="95"/>
      <c r="AV380" s="95"/>
      <c r="AW380" s="95"/>
      <c r="AX380" s="95"/>
      <c r="AY380" s="95"/>
    </row>
    <row r="381" spans="3:51" ht="12.75" customHeight="1">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c r="AQ381" s="95"/>
      <c r="AR381" s="95"/>
      <c r="AS381" s="95"/>
      <c r="AT381" s="95"/>
      <c r="AU381" s="95"/>
      <c r="AV381" s="95"/>
      <c r="AW381" s="95"/>
      <c r="AX381" s="95"/>
      <c r="AY381" s="95"/>
    </row>
    <row r="382" spans="3:51" ht="12.75" customHeight="1">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c r="AT382" s="95"/>
      <c r="AU382" s="95"/>
      <c r="AV382" s="95"/>
      <c r="AW382" s="95"/>
      <c r="AX382" s="95"/>
      <c r="AY382" s="95"/>
    </row>
    <row r="383" spans="3:51" ht="12.75" customHeight="1">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row>
    <row r="384" spans="3:51" ht="12.75" customHeight="1">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c r="AQ384" s="95"/>
      <c r="AR384" s="95"/>
      <c r="AS384" s="95"/>
      <c r="AT384" s="95"/>
      <c r="AU384" s="95"/>
      <c r="AV384" s="95"/>
      <c r="AW384" s="95"/>
      <c r="AX384" s="95"/>
      <c r="AY384" s="95"/>
    </row>
    <row r="385" spans="3:51" ht="12.75" customHeight="1">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c r="AQ385" s="95"/>
      <c r="AR385" s="95"/>
      <c r="AS385" s="95"/>
      <c r="AT385" s="95"/>
      <c r="AU385" s="95"/>
      <c r="AV385" s="95"/>
      <c r="AW385" s="95"/>
      <c r="AX385" s="95"/>
      <c r="AY385" s="95"/>
    </row>
    <row r="386" spans="3:51" ht="12.75" customHeight="1">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c r="AQ386" s="95"/>
      <c r="AR386" s="95"/>
      <c r="AS386" s="95"/>
      <c r="AT386" s="95"/>
      <c r="AU386" s="95"/>
      <c r="AV386" s="95"/>
      <c r="AW386" s="95"/>
      <c r="AX386" s="95"/>
      <c r="AY386" s="95"/>
    </row>
    <row r="387" spans="3:51" ht="12.75" customHeight="1">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c r="AY387" s="95"/>
    </row>
    <row r="388" spans="3:51" ht="12.75" customHeight="1">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row>
    <row r="389" spans="3:51" ht="12.75" customHeight="1">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c r="AQ389" s="95"/>
      <c r="AR389" s="95"/>
      <c r="AS389" s="95"/>
      <c r="AT389" s="95"/>
      <c r="AU389" s="95"/>
      <c r="AV389" s="95"/>
      <c r="AW389" s="95"/>
      <c r="AX389" s="95"/>
      <c r="AY389" s="95"/>
    </row>
    <row r="390" spans="3:51" ht="12.75" customHeight="1">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c r="AQ390" s="95"/>
      <c r="AR390" s="95"/>
      <c r="AS390" s="95"/>
      <c r="AT390" s="95"/>
      <c r="AU390" s="95"/>
      <c r="AV390" s="95"/>
      <c r="AW390" s="95"/>
      <c r="AX390" s="95"/>
      <c r="AY390" s="95"/>
    </row>
    <row r="391" spans="3:51" ht="12.75" customHeight="1">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c r="AT391" s="95"/>
      <c r="AU391" s="95"/>
      <c r="AV391" s="95"/>
      <c r="AW391" s="95"/>
      <c r="AX391" s="95"/>
      <c r="AY391" s="95"/>
    </row>
    <row r="392" spans="3:51" ht="12.75" customHeight="1">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c r="AT392" s="95"/>
      <c r="AU392" s="95"/>
      <c r="AV392" s="95"/>
      <c r="AW392" s="95"/>
      <c r="AX392" s="95"/>
      <c r="AY392" s="95"/>
    </row>
    <row r="393" spans="3:51" ht="12.75" customHeight="1">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c r="AQ393" s="95"/>
      <c r="AR393" s="95"/>
      <c r="AS393" s="95"/>
      <c r="AT393" s="95"/>
      <c r="AU393" s="95"/>
      <c r="AV393" s="95"/>
      <c r="AW393" s="95"/>
      <c r="AX393" s="95"/>
      <c r="AY393" s="95"/>
    </row>
    <row r="394" spans="3:51" ht="12.75" customHeight="1">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c r="AT394" s="95"/>
      <c r="AU394" s="95"/>
      <c r="AV394" s="95"/>
      <c r="AW394" s="95"/>
      <c r="AX394" s="95"/>
      <c r="AY394" s="95"/>
    </row>
    <row r="395" spans="3:51" ht="12.75" customHeight="1">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c r="AT395" s="95"/>
      <c r="AU395" s="95"/>
      <c r="AV395" s="95"/>
      <c r="AW395" s="95"/>
      <c r="AX395" s="95"/>
      <c r="AY395" s="95"/>
    </row>
    <row r="396" spans="3:51" ht="12.75" customHeight="1">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c r="AT396" s="95"/>
      <c r="AU396" s="95"/>
      <c r="AV396" s="95"/>
      <c r="AW396" s="95"/>
      <c r="AX396" s="95"/>
      <c r="AY396" s="95"/>
    </row>
    <row r="397" spans="3:51" ht="12.75" customHeight="1">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c r="AT397" s="95"/>
      <c r="AU397" s="95"/>
      <c r="AV397" s="95"/>
      <c r="AW397" s="95"/>
      <c r="AX397" s="95"/>
      <c r="AY397" s="95"/>
    </row>
    <row r="398" spans="3:51" ht="12.75" customHeight="1">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c r="AT398" s="95"/>
      <c r="AU398" s="95"/>
      <c r="AV398" s="95"/>
      <c r="AW398" s="95"/>
      <c r="AX398" s="95"/>
      <c r="AY398" s="95"/>
    </row>
    <row r="399" spans="3:51" ht="12.75" customHeight="1">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c r="AQ399" s="95"/>
      <c r="AR399" s="95"/>
      <c r="AS399" s="95"/>
      <c r="AT399" s="95"/>
      <c r="AU399" s="95"/>
      <c r="AV399" s="95"/>
      <c r="AW399" s="95"/>
      <c r="AX399" s="95"/>
      <c r="AY399" s="95"/>
    </row>
    <row r="400" spans="3:51" ht="12.75" customHeight="1">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c r="AS400" s="95"/>
      <c r="AT400" s="95"/>
      <c r="AU400" s="95"/>
      <c r="AV400" s="95"/>
      <c r="AW400" s="95"/>
      <c r="AX400" s="95"/>
      <c r="AY400" s="95"/>
    </row>
    <row r="401" spans="3:51" ht="12.75" customHeight="1">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c r="AQ401" s="95"/>
      <c r="AR401" s="95"/>
      <c r="AS401" s="95"/>
      <c r="AT401" s="95"/>
      <c r="AU401" s="95"/>
      <c r="AV401" s="95"/>
      <c r="AW401" s="95"/>
      <c r="AX401" s="95"/>
      <c r="AY401" s="95"/>
    </row>
    <row r="402" spans="3:51" ht="12.75" customHeight="1">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c r="AQ402" s="95"/>
      <c r="AR402" s="95"/>
      <c r="AS402" s="95"/>
      <c r="AT402" s="95"/>
      <c r="AU402" s="95"/>
      <c r="AV402" s="95"/>
      <c r="AW402" s="95"/>
      <c r="AX402" s="95"/>
      <c r="AY402" s="95"/>
    </row>
    <row r="403" spans="3:51" ht="12.75" customHeight="1">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c r="AP403" s="95"/>
      <c r="AQ403" s="95"/>
      <c r="AR403" s="95"/>
      <c r="AS403" s="95"/>
      <c r="AT403" s="95"/>
      <c r="AU403" s="95"/>
      <c r="AV403" s="95"/>
      <c r="AW403" s="95"/>
      <c r="AX403" s="95"/>
      <c r="AY403" s="95"/>
    </row>
    <row r="404" spans="3:51" ht="12.75" customHeight="1">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c r="AQ404" s="95"/>
      <c r="AR404" s="95"/>
      <c r="AS404" s="95"/>
      <c r="AT404" s="95"/>
      <c r="AU404" s="95"/>
      <c r="AV404" s="95"/>
      <c r="AW404" s="95"/>
      <c r="AX404" s="95"/>
      <c r="AY404" s="95"/>
    </row>
    <row r="405" spans="3:51" ht="12.75" customHeight="1">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c r="AP405" s="95"/>
      <c r="AQ405" s="95"/>
      <c r="AR405" s="95"/>
      <c r="AS405" s="95"/>
      <c r="AT405" s="95"/>
      <c r="AU405" s="95"/>
      <c r="AV405" s="95"/>
      <c r="AW405" s="95"/>
      <c r="AX405" s="95"/>
      <c r="AY405" s="95"/>
    </row>
    <row r="406" spans="3:51" ht="12.75" customHeight="1">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c r="AQ406" s="95"/>
      <c r="AR406" s="95"/>
      <c r="AS406" s="95"/>
      <c r="AT406" s="95"/>
      <c r="AU406" s="95"/>
      <c r="AV406" s="95"/>
      <c r="AW406" s="95"/>
      <c r="AX406" s="95"/>
      <c r="AY406" s="95"/>
    </row>
    <row r="407" spans="3:51" ht="12.75" customHeight="1">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c r="AP407" s="95"/>
      <c r="AQ407" s="95"/>
      <c r="AR407" s="95"/>
      <c r="AS407" s="95"/>
      <c r="AT407" s="95"/>
      <c r="AU407" s="95"/>
      <c r="AV407" s="95"/>
      <c r="AW407" s="95"/>
      <c r="AX407" s="95"/>
      <c r="AY407" s="95"/>
    </row>
    <row r="408" spans="3:51" ht="12.75" customHeight="1">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5"/>
      <c r="AY408" s="95"/>
    </row>
    <row r="409" spans="3:51" ht="12.75" customHeight="1">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5"/>
      <c r="AY409" s="95"/>
    </row>
    <row r="410" spans="3:51" ht="12.75" customHeight="1">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5"/>
      <c r="AY410" s="95"/>
    </row>
    <row r="411" spans="3:51" ht="12.75" customHeight="1">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c r="AS411" s="95"/>
      <c r="AT411" s="95"/>
      <c r="AU411" s="95"/>
      <c r="AV411" s="95"/>
      <c r="AW411" s="95"/>
      <c r="AX411" s="95"/>
      <c r="AY411" s="95"/>
    </row>
    <row r="412" spans="3:51" ht="12.75" customHeight="1">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c r="AP412" s="95"/>
      <c r="AQ412" s="95"/>
      <c r="AR412" s="95"/>
      <c r="AS412" s="95"/>
      <c r="AT412" s="95"/>
      <c r="AU412" s="95"/>
      <c r="AV412" s="95"/>
      <c r="AW412" s="95"/>
      <c r="AX412" s="95"/>
      <c r="AY412" s="95"/>
    </row>
    <row r="413" spans="3:51" ht="12.75" customHeight="1">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5"/>
      <c r="AT413" s="95"/>
      <c r="AU413" s="95"/>
      <c r="AV413" s="95"/>
      <c r="AW413" s="95"/>
      <c r="AX413" s="95"/>
      <c r="AY413" s="95"/>
    </row>
    <row r="414" spans="3:51" ht="12.75" customHeight="1">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c r="AQ414" s="95"/>
      <c r="AR414" s="95"/>
      <c r="AS414" s="95"/>
      <c r="AT414" s="95"/>
      <c r="AU414" s="95"/>
      <c r="AV414" s="95"/>
      <c r="AW414" s="95"/>
      <c r="AX414" s="95"/>
      <c r="AY414" s="95"/>
    </row>
    <row r="415" spans="3:51" ht="12.75" customHeight="1">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c r="AQ415" s="95"/>
      <c r="AR415" s="95"/>
      <c r="AS415" s="95"/>
      <c r="AT415" s="95"/>
      <c r="AU415" s="95"/>
      <c r="AV415" s="95"/>
      <c r="AW415" s="95"/>
      <c r="AX415" s="95"/>
      <c r="AY415" s="95"/>
    </row>
    <row r="416" spans="3:51" ht="12.75" customHeight="1">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c r="AP416" s="95"/>
      <c r="AQ416" s="95"/>
      <c r="AR416" s="95"/>
      <c r="AS416" s="95"/>
      <c r="AT416" s="95"/>
      <c r="AU416" s="95"/>
      <c r="AV416" s="95"/>
      <c r="AW416" s="95"/>
      <c r="AX416" s="95"/>
      <c r="AY416" s="95"/>
    </row>
    <row r="417" spans="3:51" ht="12.75" customHeight="1">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c r="AQ417" s="95"/>
      <c r="AR417" s="95"/>
      <c r="AS417" s="95"/>
      <c r="AT417" s="95"/>
      <c r="AU417" s="95"/>
      <c r="AV417" s="95"/>
      <c r="AW417" s="95"/>
      <c r="AX417" s="95"/>
      <c r="AY417" s="95"/>
    </row>
    <row r="418" spans="3:51" ht="12.75" customHeight="1">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c r="AQ418" s="95"/>
      <c r="AR418" s="95"/>
      <c r="AS418" s="95"/>
      <c r="AT418" s="95"/>
      <c r="AU418" s="95"/>
      <c r="AV418" s="95"/>
      <c r="AW418" s="95"/>
      <c r="AX418" s="95"/>
      <c r="AY418" s="95"/>
    </row>
    <row r="419" spans="3:51" ht="12.75" customHeight="1">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c r="AQ419" s="95"/>
      <c r="AR419" s="95"/>
      <c r="AS419" s="95"/>
      <c r="AT419" s="95"/>
      <c r="AU419" s="95"/>
      <c r="AV419" s="95"/>
      <c r="AW419" s="95"/>
      <c r="AX419" s="95"/>
      <c r="AY419" s="95"/>
    </row>
    <row r="420" spans="3:51" ht="12.75" customHeight="1">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c r="AQ420" s="95"/>
      <c r="AR420" s="95"/>
      <c r="AS420" s="95"/>
      <c r="AT420" s="95"/>
      <c r="AU420" s="95"/>
      <c r="AV420" s="95"/>
      <c r="AW420" s="95"/>
      <c r="AX420" s="95"/>
      <c r="AY420" s="95"/>
    </row>
    <row r="421" spans="3:51" ht="12.75" customHeight="1">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c r="AP421" s="95"/>
      <c r="AQ421" s="95"/>
      <c r="AR421" s="95"/>
      <c r="AS421" s="95"/>
      <c r="AT421" s="95"/>
      <c r="AU421" s="95"/>
      <c r="AV421" s="95"/>
      <c r="AW421" s="95"/>
      <c r="AX421" s="95"/>
      <c r="AY421" s="95"/>
    </row>
    <row r="422" spans="3:51" ht="12.75" customHeight="1">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c r="AS422" s="95"/>
      <c r="AT422" s="95"/>
      <c r="AU422" s="95"/>
      <c r="AV422" s="95"/>
      <c r="AW422" s="95"/>
      <c r="AX422" s="95"/>
      <c r="AY422" s="95"/>
    </row>
    <row r="423" spans="3:51" ht="12.75" customHeight="1">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c r="AS423" s="95"/>
      <c r="AT423" s="95"/>
      <c r="AU423" s="95"/>
      <c r="AV423" s="95"/>
      <c r="AW423" s="95"/>
      <c r="AX423" s="95"/>
      <c r="AY423" s="95"/>
    </row>
    <row r="424" spans="3:51" ht="12.75" customHeight="1">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c r="AQ424" s="95"/>
      <c r="AR424" s="95"/>
      <c r="AS424" s="95"/>
      <c r="AT424" s="95"/>
      <c r="AU424" s="95"/>
      <c r="AV424" s="95"/>
      <c r="AW424" s="95"/>
      <c r="AX424" s="95"/>
      <c r="AY424" s="95"/>
    </row>
    <row r="425" spans="3:51" ht="12.75" customHeight="1">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c r="AQ425" s="95"/>
      <c r="AR425" s="95"/>
      <c r="AS425" s="95"/>
      <c r="AT425" s="95"/>
      <c r="AU425" s="95"/>
      <c r="AV425" s="95"/>
      <c r="AW425" s="95"/>
      <c r="AX425" s="95"/>
      <c r="AY425" s="95"/>
    </row>
    <row r="426" spans="3:51" ht="12.75" customHeight="1">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c r="AP426" s="95"/>
      <c r="AQ426" s="95"/>
      <c r="AR426" s="95"/>
      <c r="AS426" s="95"/>
      <c r="AT426" s="95"/>
      <c r="AU426" s="95"/>
      <c r="AV426" s="95"/>
      <c r="AW426" s="95"/>
      <c r="AX426" s="95"/>
      <c r="AY426" s="95"/>
    </row>
    <row r="427" spans="3:51" ht="12.75" customHeight="1">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5"/>
      <c r="AY427" s="95"/>
    </row>
    <row r="428" spans="3:51" ht="12.75" customHeight="1">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5"/>
      <c r="AY428" s="95"/>
    </row>
    <row r="429" spans="3:51" ht="12.75" customHeight="1">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5"/>
      <c r="AY429" s="95"/>
    </row>
    <row r="430" spans="3:51" ht="12.75" customHeight="1">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c r="AQ430" s="95"/>
      <c r="AR430" s="95"/>
      <c r="AS430" s="95"/>
      <c r="AT430" s="95"/>
      <c r="AU430" s="95"/>
      <c r="AV430" s="95"/>
      <c r="AW430" s="95"/>
      <c r="AX430" s="95"/>
      <c r="AY430" s="95"/>
    </row>
    <row r="431" spans="3:51" ht="12.75" customHeight="1">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c r="AQ431" s="95"/>
      <c r="AR431" s="95"/>
      <c r="AS431" s="95"/>
      <c r="AT431" s="95"/>
      <c r="AU431" s="95"/>
      <c r="AV431" s="95"/>
      <c r="AW431" s="95"/>
      <c r="AX431" s="95"/>
      <c r="AY431" s="95"/>
    </row>
    <row r="432" spans="3:51" ht="12.75" customHeight="1">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c r="AP432" s="95"/>
      <c r="AQ432" s="95"/>
      <c r="AR432" s="95"/>
      <c r="AS432" s="95"/>
      <c r="AT432" s="95"/>
      <c r="AU432" s="95"/>
      <c r="AV432" s="95"/>
      <c r="AW432" s="95"/>
      <c r="AX432" s="95"/>
      <c r="AY432" s="95"/>
    </row>
    <row r="433" spans="3:51" ht="12.75" customHeight="1">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c r="AQ433" s="95"/>
      <c r="AR433" s="95"/>
      <c r="AS433" s="95"/>
      <c r="AT433" s="95"/>
      <c r="AU433" s="95"/>
      <c r="AV433" s="95"/>
      <c r="AW433" s="95"/>
      <c r="AX433" s="95"/>
      <c r="AY433" s="95"/>
    </row>
    <row r="434" spans="3:51" ht="12.75" customHeight="1">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c r="AS434" s="95"/>
      <c r="AT434" s="95"/>
      <c r="AU434" s="95"/>
      <c r="AV434" s="95"/>
      <c r="AW434" s="95"/>
      <c r="AX434" s="95"/>
      <c r="AY434" s="95"/>
    </row>
    <row r="435" spans="3:51" ht="12.75" customHeight="1">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c r="AP435" s="95"/>
      <c r="AQ435" s="95"/>
      <c r="AR435" s="95"/>
      <c r="AS435" s="95"/>
      <c r="AT435" s="95"/>
      <c r="AU435" s="95"/>
      <c r="AV435" s="95"/>
      <c r="AW435" s="95"/>
      <c r="AX435" s="95"/>
      <c r="AY435" s="95"/>
    </row>
    <row r="436" spans="3:51" ht="12.75" customHeight="1">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c r="AP436" s="95"/>
      <c r="AQ436" s="95"/>
      <c r="AR436" s="95"/>
      <c r="AS436" s="95"/>
      <c r="AT436" s="95"/>
      <c r="AU436" s="95"/>
      <c r="AV436" s="95"/>
      <c r="AW436" s="95"/>
      <c r="AX436" s="95"/>
      <c r="AY436" s="95"/>
    </row>
    <row r="437" spans="3:51" ht="12.75" customHeight="1">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c r="AS437" s="95"/>
      <c r="AT437" s="95"/>
      <c r="AU437" s="95"/>
      <c r="AV437" s="95"/>
      <c r="AW437" s="95"/>
      <c r="AX437" s="95"/>
      <c r="AY437" s="95"/>
    </row>
    <row r="438" spans="3:51" ht="12.75" customHeight="1">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c r="AP438" s="95"/>
      <c r="AQ438" s="95"/>
      <c r="AR438" s="95"/>
      <c r="AS438" s="95"/>
      <c r="AT438" s="95"/>
      <c r="AU438" s="95"/>
      <c r="AV438" s="95"/>
      <c r="AW438" s="95"/>
      <c r="AX438" s="95"/>
      <c r="AY438" s="95"/>
    </row>
    <row r="439" spans="3:51" ht="12.75" customHeight="1">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c r="AP439" s="95"/>
      <c r="AQ439" s="95"/>
      <c r="AR439" s="95"/>
      <c r="AS439" s="95"/>
      <c r="AT439" s="95"/>
      <c r="AU439" s="95"/>
      <c r="AV439" s="95"/>
      <c r="AW439" s="95"/>
      <c r="AX439" s="95"/>
      <c r="AY439" s="95"/>
    </row>
    <row r="440" spans="3:51" ht="12.75" customHeight="1">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c r="AP440" s="95"/>
      <c r="AQ440" s="95"/>
      <c r="AR440" s="95"/>
      <c r="AS440" s="95"/>
      <c r="AT440" s="95"/>
      <c r="AU440" s="95"/>
      <c r="AV440" s="95"/>
      <c r="AW440" s="95"/>
      <c r="AX440" s="95"/>
      <c r="AY440" s="95"/>
    </row>
    <row r="441" spans="3:51" ht="12.75" customHeight="1">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c r="AS441" s="95"/>
      <c r="AT441" s="95"/>
      <c r="AU441" s="95"/>
      <c r="AV441" s="95"/>
      <c r="AW441" s="95"/>
      <c r="AX441" s="95"/>
      <c r="AY441" s="95"/>
    </row>
    <row r="442" spans="3:51" ht="12.75" customHeight="1">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c r="AS442" s="95"/>
      <c r="AT442" s="95"/>
      <c r="AU442" s="95"/>
      <c r="AV442" s="95"/>
      <c r="AW442" s="95"/>
      <c r="AX442" s="95"/>
      <c r="AY442" s="95"/>
    </row>
    <row r="443" spans="3:51" ht="12.75" customHeight="1">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c r="AP443" s="95"/>
      <c r="AQ443" s="95"/>
      <c r="AR443" s="95"/>
      <c r="AS443" s="95"/>
      <c r="AT443" s="95"/>
      <c r="AU443" s="95"/>
      <c r="AV443" s="95"/>
      <c r="AW443" s="95"/>
      <c r="AX443" s="95"/>
      <c r="AY443" s="95"/>
    </row>
    <row r="444" spans="3:51" ht="12.75" customHeight="1">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c r="AS444" s="95"/>
      <c r="AT444" s="95"/>
      <c r="AU444" s="95"/>
      <c r="AV444" s="95"/>
      <c r="AW444" s="95"/>
      <c r="AX444" s="95"/>
      <c r="AY444" s="95"/>
    </row>
    <row r="445" spans="3:51" ht="12.75" customHeight="1">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c r="AP445" s="95"/>
      <c r="AQ445" s="95"/>
      <c r="AR445" s="95"/>
      <c r="AS445" s="95"/>
      <c r="AT445" s="95"/>
      <c r="AU445" s="95"/>
      <c r="AV445" s="95"/>
      <c r="AW445" s="95"/>
      <c r="AX445" s="95"/>
      <c r="AY445" s="95"/>
    </row>
    <row r="446" spans="3:51" ht="12.75" customHeight="1">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c r="AQ446" s="95"/>
      <c r="AR446" s="95"/>
      <c r="AS446" s="95"/>
      <c r="AT446" s="95"/>
      <c r="AU446" s="95"/>
      <c r="AV446" s="95"/>
      <c r="AW446" s="95"/>
      <c r="AX446" s="95"/>
      <c r="AY446" s="95"/>
    </row>
    <row r="447" spans="3:51" ht="12.75" customHeight="1">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c r="AP447" s="95"/>
      <c r="AQ447" s="95"/>
      <c r="AR447" s="95"/>
      <c r="AS447" s="95"/>
      <c r="AT447" s="95"/>
      <c r="AU447" s="95"/>
      <c r="AV447" s="95"/>
      <c r="AW447" s="95"/>
      <c r="AX447" s="95"/>
      <c r="AY447" s="95"/>
    </row>
    <row r="448" spans="3:51" ht="12.75" customHeight="1">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c r="AP448" s="95"/>
      <c r="AQ448" s="95"/>
      <c r="AR448" s="95"/>
      <c r="AS448" s="95"/>
      <c r="AT448" s="95"/>
      <c r="AU448" s="95"/>
      <c r="AV448" s="95"/>
      <c r="AW448" s="95"/>
      <c r="AX448" s="95"/>
      <c r="AY448" s="95"/>
    </row>
    <row r="449" spans="3:51" ht="12.75" customHeight="1">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c r="AP449" s="95"/>
      <c r="AQ449" s="95"/>
      <c r="AR449" s="95"/>
      <c r="AS449" s="95"/>
      <c r="AT449" s="95"/>
      <c r="AU449" s="95"/>
      <c r="AV449" s="95"/>
      <c r="AW449" s="95"/>
      <c r="AX449" s="95"/>
      <c r="AY449" s="95"/>
    </row>
    <row r="450" spans="3:51" ht="12.75" customHeight="1">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c r="AP450" s="95"/>
      <c r="AQ450" s="95"/>
      <c r="AR450" s="95"/>
      <c r="AS450" s="95"/>
      <c r="AT450" s="95"/>
      <c r="AU450" s="95"/>
      <c r="AV450" s="95"/>
      <c r="AW450" s="95"/>
      <c r="AX450" s="95"/>
      <c r="AY450" s="95"/>
    </row>
    <row r="451" spans="3:51" ht="12.75" customHeight="1">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c r="AP451" s="95"/>
      <c r="AQ451" s="95"/>
      <c r="AR451" s="95"/>
      <c r="AS451" s="95"/>
      <c r="AT451" s="95"/>
      <c r="AU451" s="95"/>
      <c r="AV451" s="95"/>
      <c r="AW451" s="95"/>
      <c r="AX451" s="95"/>
      <c r="AY451" s="95"/>
    </row>
    <row r="452" spans="3:51" ht="12.75" customHeight="1">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c r="AQ452" s="95"/>
      <c r="AR452" s="95"/>
      <c r="AS452" s="95"/>
      <c r="AT452" s="95"/>
      <c r="AU452" s="95"/>
      <c r="AV452" s="95"/>
      <c r="AW452" s="95"/>
      <c r="AX452" s="95"/>
      <c r="AY452" s="95"/>
    </row>
    <row r="453" spans="3:51" ht="12.75" customHeight="1">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c r="AQ453" s="95"/>
      <c r="AR453" s="95"/>
      <c r="AS453" s="95"/>
      <c r="AT453" s="95"/>
      <c r="AU453" s="95"/>
      <c r="AV453" s="95"/>
      <c r="AW453" s="95"/>
      <c r="AX453" s="95"/>
      <c r="AY453" s="95"/>
    </row>
    <row r="454" spans="3:51" ht="12.75" customHeight="1">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row>
    <row r="455" spans="3:51" ht="12.75" customHeight="1">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c r="AQ455" s="95"/>
      <c r="AR455" s="95"/>
      <c r="AS455" s="95"/>
      <c r="AT455" s="95"/>
      <c r="AU455" s="95"/>
      <c r="AV455" s="95"/>
      <c r="AW455" s="95"/>
      <c r="AX455" s="95"/>
      <c r="AY455" s="95"/>
    </row>
    <row r="456" spans="3:51" ht="12.75" customHeight="1">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c r="AS456" s="95"/>
      <c r="AT456" s="95"/>
      <c r="AU456" s="95"/>
      <c r="AV456" s="95"/>
      <c r="AW456" s="95"/>
      <c r="AX456" s="95"/>
      <c r="AY456" s="95"/>
    </row>
    <row r="457" spans="3:51" ht="12.75" customHeight="1">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c r="AP457" s="95"/>
      <c r="AQ457" s="95"/>
      <c r="AR457" s="95"/>
      <c r="AS457" s="95"/>
      <c r="AT457" s="95"/>
      <c r="AU457" s="95"/>
      <c r="AV457" s="95"/>
      <c r="AW457" s="95"/>
      <c r="AX457" s="95"/>
      <c r="AY457" s="95"/>
    </row>
    <row r="458" spans="3:51" ht="12.75" customHeight="1">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c r="AP458" s="95"/>
      <c r="AQ458" s="95"/>
      <c r="AR458" s="95"/>
      <c r="AS458" s="95"/>
      <c r="AT458" s="95"/>
      <c r="AU458" s="95"/>
      <c r="AV458" s="95"/>
      <c r="AW458" s="95"/>
      <c r="AX458" s="95"/>
      <c r="AY458" s="95"/>
    </row>
    <row r="459" spans="3:51" ht="12.75" customHeight="1">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c r="AP459" s="95"/>
      <c r="AQ459" s="95"/>
      <c r="AR459" s="95"/>
      <c r="AS459" s="95"/>
      <c r="AT459" s="95"/>
      <c r="AU459" s="95"/>
      <c r="AV459" s="95"/>
      <c r="AW459" s="95"/>
      <c r="AX459" s="95"/>
      <c r="AY459" s="95"/>
    </row>
    <row r="460" spans="3:51" ht="12.75" customHeight="1">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c r="AP460" s="95"/>
      <c r="AQ460" s="95"/>
      <c r="AR460" s="95"/>
      <c r="AS460" s="95"/>
      <c r="AT460" s="95"/>
      <c r="AU460" s="95"/>
      <c r="AV460" s="95"/>
      <c r="AW460" s="95"/>
      <c r="AX460" s="95"/>
      <c r="AY460" s="95"/>
    </row>
    <row r="461" spans="3:51" ht="12.75" customHeight="1">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c r="AP461" s="95"/>
      <c r="AQ461" s="95"/>
      <c r="AR461" s="95"/>
      <c r="AS461" s="95"/>
      <c r="AT461" s="95"/>
      <c r="AU461" s="95"/>
      <c r="AV461" s="95"/>
      <c r="AW461" s="95"/>
      <c r="AX461" s="95"/>
      <c r="AY461" s="95"/>
    </row>
    <row r="462" spans="3:51" ht="12.75" customHeight="1">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5"/>
      <c r="AY462" s="95"/>
    </row>
    <row r="463" spans="3:51" ht="12.75" customHeight="1">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5"/>
      <c r="AY463" s="95"/>
    </row>
    <row r="464" spans="3:51" ht="12.75" customHeight="1">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5"/>
      <c r="AY464" s="95"/>
    </row>
    <row r="465" spans="3:51" ht="12.75" customHeight="1">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c r="AQ465" s="95"/>
      <c r="AR465" s="95"/>
      <c r="AS465" s="95"/>
      <c r="AT465" s="95"/>
      <c r="AU465" s="95"/>
      <c r="AV465" s="95"/>
      <c r="AW465" s="95"/>
      <c r="AX465" s="95"/>
      <c r="AY465" s="95"/>
    </row>
    <row r="466" spans="3:51" ht="12.75" customHeight="1">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c r="AS466" s="95"/>
      <c r="AT466" s="95"/>
      <c r="AU466" s="95"/>
      <c r="AV466" s="95"/>
      <c r="AW466" s="95"/>
      <c r="AX466" s="95"/>
      <c r="AY466" s="95"/>
    </row>
    <row r="467" spans="3:51" ht="12.75" customHeight="1">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c r="AS467" s="95"/>
      <c r="AT467" s="95"/>
      <c r="AU467" s="95"/>
      <c r="AV467" s="95"/>
      <c r="AW467" s="95"/>
      <c r="AX467" s="95"/>
      <c r="AY467" s="95"/>
    </row>
    <row r="468" spans="3:51" ht="12.75" customHeight="1">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95"/>
      <c r="AV468" s="95"/>
      <c r="AW468" s="95"/>
      <c r="AX468" s="95"/>
      <c r="AY468" s="95"/>
    </row>
    <row r="469" spans="3:51" ht="12.75" customHeight="1">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c r="AP469" s="95"/>
      <c r="AQ469" s="95"/>
      <c r="AR469" s="95"/>
      <c r="AS469" s="95"/>
      <c r="AT469" s="95"/>
      <c r="AU469" s="95"/>
      <c r="AV469" s="95"/>
      <c r="AW469" s="95"/>
      <c r="AX469" s="95"/>
      <c r="AY469" s="95"/>
    </row>
    <row r="470" spans="3:51" ht="12.75" customHeight="1">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c r="AQ470" s="95"/>
      <c r="AR470" s="95"/>
      <c r="AS470" s="95"/>
      <c r="AT470" s="95"/>
      <c r="AU470" s="95"/>
      <c r="AV470" s="95"/>
      <c r="AW470" s="95"/>
      <c r="AX470" s="95"/>
      <c r="AY470" s="95"/>
    </row>
    <row r="471" spans="3:51" ht="12.75" customHeight="1">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c r="AQ471" s="95"/>
      <c r="AR471" s="95"/>
      <c r="AS471" s="95"/>
      <c r="AT471" s="95"/>
      <c r="AU471" s="95"/>
      <c r="AV471" s="95"/>
      <c r="AW471" s="95"/>
      <c r="AX471" s="95"/>
      <c r="AY471" s="95"/>
    </row>
    <row r="472" spans="3:51" ht="12.75" customHeight="1">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c r="AQ472" s="95"/>
      <c r="AR472" s="95"/>
      <c r="AS472" s="95"/>
      <c r="AT472" s="95"/>
      <c r="AU472" s="95"/>
      <c r="AV472" s="95"/>
      <c r="AW472" s="95"/>
      <c r="AX472" s="95"/>
      <c r="AY472" s="95"/>
    </row>
    <row r="473" spans="3:51" ht="12.75" customHeight="1">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c r="AP473" s="95"/>
      <c r="AQ473" s="95"/>
      <c r="AR473" s="95"/>
      <c r="AS473" s="95"/>
      <c r="AT473" s="95"/>
      <c r="AU473" s="95"/>
      <c r="AV473" s="95"/>
      <c r="AW473" s="95"/>
      <c r="AX473" s="95"/>
      <c r="AY473" s="95"/>
    </row>
    <row r="474" spans="3:51" ht="12.75" customHeight="1">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c r="AQ474" s="95"/>
      <c r="AR474" s="95"/>
      <c r="AS474" s="95"/>
      <c r="AT474" s="95"/>
      <c r="AU474" s="95"/>
      <c r="AV474" s="95"/>
      <c r="AW474" s="95"/>
      <c r="AX474" s="95"/>
      <c r="AY474" s="95"/>
    </row>
    <row r="475" spans="3:51" ht="12.75" customHeight="1">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c r="AQ475" s="95"/>
      <c r="AR475" s="95"/>
      <c r="AS475" s="95"/>
      <c r="AT475" s="95"/>
      <c r="AU475" s="95"/>
      <c r="AV475" s="95"/>
      <c r="AW475" s="95"/>
      <c r="AX475" s="95"/>
      <c r="AY475" s="95"/>
    </row>
    <row r="476" spans="3:51" ht="12.75" customHeight="1">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c r="AS476" s="95"/>
      <c r="AT476" s="95"/>
      <c r="AU476" s="95"/>
      <c r="AV476" s="95"/>
      <c r="AW476" s="95"/>
      <c r="AX476" s="95"/>
      <c r="AY476" s="95"/>
    </row>
    <row r="477" spans="3:51" ht="12.75" customHeight="1">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c r="AS477" s="95"/>
      <c r="AT477" s="95"/>
      <c r="AU477" s="95"/>
      <c r="AV477" s="95"/>
      <c r="AW477" s="95"/>
      <c r="AX477" s="95"/>
      <c r="AY477" s="95"/>
    </row>
    <row r="478" spans="3:51" ht="12.75" customHeight="1">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c r="AS478" s="95"/>
      <c r="AT478" s="95"/>
      <c r="AU478" s="95"/>
      <c r="AV478" s="95"/>
      <c r="AW478" s="95"/>
      <c r="AX478" s="95"/>
      <c r="AY478" s="95"/>
    </row>
    <row r="479" spans="3:51" ht="12.75" customHeight="1">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c r="AS479" s="95"/>
      <c r="AT479" s="95"/>
      <c r="AU479" s="95"/>
      <c r="AV479" s="95"/>
      <c r="AW479" s="95"/>
      <c r="AX479" s="95"/>
      <c r="AY479" s="95"/>
    </row>
    <row r="480" spans="3:51" ht="12.75" customHeight="1">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c r="AS480" s="95"/>
      <c r="AT480" s="95"/>
      <c r="AU480" s="95"/>
      <c r="AV480" s="95"/>
      <c r="AW480" s="95"/>
      <c r="AX480" s="95"/>
      <c r="AY480" s="95"/>
    </row>
    <row r="481" spans="3:51" ht="12.75" customHeight="1">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5"/>
      <c r="AY481" s="95"/>
    </row>
    <row r="482" spans="3:51" ht="12.75" customHeight="1">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5"/>
      <c r="AY482" s="95"/>
    </row>
    <row r="483" spans="3:51" ht="12.75" customHeight="1">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5"/>
      <c r="AY483" s="95"/>
    </row>
    <row r="484" spans="3:51" ht="12.75" customHeight="1">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c r="AT484" s="95"/>
      <c r="AU484" s="95"/>
      <c r="AV484" s="95"/>
      <c r="AW484" s="95"/>
      <c r="AX484" s="95"/>
      <c r="AY484" s="95"/>
    </row>
    <row r="485" spans="3:51" ht="12.75" customHeight="1">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c r="AS485" s="95"/>
      <c r="AT485" s="95"/>
      <c r="AU485" s="95"/>
      <c r="AV485" s="95"/>
      <c r="AW485" s="95"/>
      <c r="AX485" s="95"/>
      <c r="AY485" s="95"/>
    </row>
    <row r="486" spans="3:51" ht="12.75" customHeight="1">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c r="AT486" s="95"/>
      <c r="AU486" s="95"/>
      <c r="AV486" s="95"/>
      <c r="AW486" s="95"/>
      <c r="AX486" s="95"/>
      <c r="AY486" s="95"/>
    </row>
    <row r="487" spans="3:51" ht="12.75" customHeight="1">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c r="AS487" s="95"/>
      <c r="AT487" s="95"/>
      <c r="AU487" s="95"/>
      <c r="AV487" s="95"/>
      <c r="AW487" s="95"/>
      <c r="AX487" s="95"/>
      <c r="AY487" s="95"/>
    </row>
    <row r="488" spans="3:51" ht="12.75" customHeight="1">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c r="AS488" s="95"/>
      <c r="AT488" s="95"/>
      <c r="AU488" s="95"/>
      <c r="AV488" s="95"/>
      <c r="AW488" s="95"/>
      <c r="AX488" s="95"/>
      <c r="AY488" s="95"/>
    </row>
    <row r="489" spans="3:51" ht="12.75" customHeight="1">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c r="AS489" s="95"/>
      <c r="AT489" s="95"/>
      <c r="AU489" s="95"/>
      <c r="AV489" s="95"/>
      <c r="AW489" s="95"/>
      <c r="AX489" s="95"/>
      <c r="AY489" s="95"/>
    </row>
    <row r="490" spans="3:51" ht="12.75" customHeight="1">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c r="AS490" s="95"/>
      <c r="AT490" s="95"/>
      <c r="AU490" s="95"/>
      <c r="AV490" s="95"/>
      <c r="AW490" s="95"/>
      <c r="AX490" s="95"/>
      <c r="AY490" s="95"/>
    </row>
    <row r="491" spans="3:51" ht="12.75" customHeight="1">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5"/>
      <c r="AS491" s="95"/>
      <c r="AT491" s="95"/>
      <c r="AU491" s="95"/>
      <c r="AV491" s="95"/>
      <c r="AW491" s="95"/>
      <c r="AX491" s="95"/>
      <c r="AY491" s="95"/>
    </row>
    <row r="492" spans="3:51" ht="12.75" customHeight="1">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c r="AS492" s="95"/>
      <c r="AT492" s="95"/>
      <c r="AU492" s="95"/>
      <c r="AV492" s="95"/>
      <c r="AW492" s="95"/>
      <c r="AX492" s="95"/>
      <c r="AY492" s="95"/>
    </row>
    <row r="493" spans="3:51" ht="12.75" customHeight="1">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c r="AS493" s="95"/>
      <c r="AT493" s="95"/>
      <c r="AU493" s="95"/>
      <c r="AV493" s="95"/>
      <c r="AW493" s="95"/>
      <c r="AX493" s="95"/>
      <c r="AY493" s="95"/>
    </row>
    <row r="494" spans="3:51" ht="12.75" customHeight="1">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c r="AQ494" s="95"/>
      <c r="AR494" s="95"/>
      <c r="AS494" s="95"/>
      <c r="AT494" s="95"/>
      <c r="AU494" s="95"/>
      <c r="AV494" s="95"/>
      <c r="AW494" s="95"/>
      <c r="AX494" s="95"/>
      <c r="AY494" s="95"/>
    </row>
    <row r="495" spans="3:51" ht="12.75" customHeight="1">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c r="AQ495" s="95"/>
      <c r="AR495" s="95"/>
      <c r="AS495" s="95"/>
      <c r="AT495" s="95"/>
      <c r="AU495" s="95"/>
      <c r="AV495" s="95"/>
      <c r="AW495" s="95"/>
      <c r="AX495" s="95"/>
      <c r="AY495" s="95"/>
    </row>
    <row r="496" spans="3:51" ht="12.75" customHeight="1">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c r="AQ496" s="95"/>
      <c r="AR496" s="95"/>
      <c r="AS496" s="95"/>
      <c r="AT496" s="95"/>
      <c r="AU496" s="95"/>
      <c r="AV496" s="95"/>
      <c r="AW496" s="95"/>
      <c r="AX496" s="95"/>
      <c r="AY496" s="95"/>
    </row>
    <row r="497" spans="3:51" ht="12.75" customHeight="1">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c r="AP497" s="95"/>
      <c r="AQ497" s="95"/>
      <c r="AR497" s="95"/>
      <c r="AS497" s="95"/>
      <c r="AT497" s="95"/>
      <c r="AU497" s="95"/>
      <c r="AV497" s="95"/>
      <c r="AW497" s="95"/>
      <c r="AX497" s="95"/>
      <c r="AY497" s="95"/>
    </row>
    <row r="498" spans="3:51" ht="12.75" customHeight="1">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5"/>
      <c r="AQ498" s="95"/>
      <c r="AR498" s="95"/>
      <c r="AS498" s="95"/>
      <c r="AT498" s="95"/>
      <c r="AU498" s="95"/>
      <c r="AV498" s="95"/>
      <c r="AW498" s="95"/>
      <c r="AX498" s="95"/>
      <c r="AY498" s="95"/>
    </row>
    <row r="499" spans="3:51" ht="12.75" customHeight="1">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c r="AP499" s="95"/>
      <c r="AQ499" s="95"/>
      <c r="AR499" s="95"/>
      <c r="AS499" s="95"/>
      <c r="AT499" s="95"/>
      <c r="AU499" s="95"/>
      <c r="AV499" s="95"/>
      <c r="AW499" s="95"/>
      <c r="AX499" s="95"/>
      <c r="AY499" s="95"/>
    </row>
    <row r="500" spans="3:51" ht="12.75" customHeight="1">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c r="AP500" s="95"/>
      <c r="AQ500" s="95"/>
      <c r="AR500" s="95"/>
      <c r="AS500" s="95"/>
      <c r="AT500" s="95"/>
      <c r="AU500" s="95"/>
      <c r="AV500" s="95"/>
      <c r="AW500" s="95"/>
      <c r="AX500" s="95"/>
      <c r="AY500" s="95"/>
    </row>
    <row r="501" spans="3:51" ht="12.75" customHeight="1">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c r="AQ501" s="95"/>
      <c r="AR501" s="95"/>
      <c r="AS501" s="95"/>
      <c r="AT501" s="95"/>
      <c r="AU501" s="95"/>
      <c r="AV501" s="95"/>
      <c r="AW501" s="95"/>
      <c r="AX501" s="95"/>
      <c r="AY501" s="95"/>
    </row>
    <row r="502" spans="3:51" ht="12.75" customHeight="1">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c r="AQ502" s="95"/>
      <c r="AR502" s="95"/>
      <c r="AS502" s="95"/>
      <c r="AT502" s="95"/>
      <c r="AU502" s="95"/>
      <c r="AV502" s="95"/>
      <c r="AW502" s="95"/>
      <c r="AX502" s="95"/>
      <c r="AY502" s="95"/>
    </row>
    <row r="503" spans="3:51" ht="12.75" customHeight="1">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c r="AP503" s="95"/>
      <c r="AQ503" s="95"/>
      <c r="AR503" s="95"/>
      <c r="AS503" s="95"/>
      <c r="AT503" s="95"/>
      <c r="AU503" s="95"/>
      <c r="AV503" s="95"/>
      <c r="AW503" s="95"/>
      <c r="AX503" s="95"/>
      <c r="AY503" s="95"/>
    </row>
    <row r="504" spans="3:51" ht="12.75" customHeight="1">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c r="AP504" s="95"/>
      <c r="AQ504" s="95"/>
      <c r="AR504" s="95"/>
      <c r="AS504" s="95"/>
      <c r="AT504" s="95"/>
      <c r="AU504" s="95"/>
      <c r="AV504" s="95"/>
      <c r="AW504" s="95"/>
      <c r="AX504" s="95"/>
      <c r="AY504" s="95"/>
    </row>
    <row r="505" spans="3:51" ht="12.75" customHeight="1">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c r="AQ505" s="95"/>
      <c r="AR505" s="95"/>
      <c r="AS505" s="95"/>
      <c r="AT505" s="95"/>
      <c r="AU505" s="95"/>
      <c r="AV505" s="95"/>
      <c r="AW505" s="95"/>
      <c r="AX505" s="95"/>
      <c r="AY505" s="95"/>
    </row>
    <row r="506" spans="3:51" ht="12.75" customHeight="1">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c r="AP506" s="95"/>
      <c r="AQ506" s="95"/>
      <c r="AR506" s="95"/>
      <c r="AS506" s="95"/>
      <c r="AT506" s="95"/>
      <c r="AU506" s="95"/>
      <c r="AV506" s="95"/>
      <c r="AW506" s="95"/>
      <c r="AX506" s="95"/>
      <c r="AY506" s="95"/>
    </row>
    <row r="507" spans="3:51" ht="12.75" customHeight="1">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c r="AQ507" s="95"/>
      <c r="AR507" s="95"/>
      <c r="AS507" s="95"/>
      <c r="AT507" s="95"/>
      <c r="AU507" s="95"/>
      <c r="AV507" s="95"/>
      <c r="AW507" s="95"/>
      <c r="AX507" s="95"/>
      <c r="AY507" s="95"/>
    </row>
    <row r="508" spans="3:51" ht="12.75" customHeight="1">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c r="AQ508" s="95"/>
      <c r="AR508" s="95"/>
      <c r="AS508" s="95"/>
      <c r="AT508" s="95"/>
      <c r="AU508" s="95"/>
      <c r="AV508" s="95"/>
      <c r="AW508" s="95"/>
      <c r="AX508" s="95"/>
      <c r="AY508" s="95"/>
    </row>
    <row r="509" spans="3:51" ht="12.75" customHeight="1">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c r="AP509" s="95"/>
      <c r="AQ509" s="95"/>
      <c r="AR509" s="95"/>
      <c r="AS509" s="95"/>
      <c r="AT509" s="95"/>
      <c r="AU509" s="95"/>
      <c r="AV509" s="95"/>
      <c r="AW509" s="95"/>
      <c r="AX509" s="95"/>
      <c r="AY509" s="95"/>
    </row>
    <row r="510" spans="3:51" ht="12.75" customHeight="1">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c r="AP510" s="95"/>
      <c r="AQ510" s="95"/>
      <c r="AR510" s="95"/>
      <c r="AS510" s="95"/>
      <c r="AT510" s="95"/>
      <c r="AU510" s="95"/>
      <c r="AV510" s="95"/>
      <c r="AW510" s="95"/>
      <c r="AX510" s="95"/>
      <c r="AY510" s="95"/>
    </row>
    <row r="511" spans="3:51" ht="12.75" customHeight="1">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c r="AP511" s="95"/>
      <c r="AQ511" s="95"/>
      <c r="AR511" s="95"/>
      <c r="AS511" s="95"/>
      <c r="AT511" s="95"/>
      <c r="AU511" s="95"/>
      <c r="AV511" s="95"/>
      <c r="AW511" s="95"/>
      <c r="AX511" s="95"/>
      <c r="AY511" s="95"/>
    </row>
    <row r="512" spans="3:51" ht="12.75" customHeight="1">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c r="AP512" s="95"/>
      <c r="AQ512" s="95"/>
      <c r="AR512" s="95"/>
      <c r="AS512" s="95"/>
      <c r="AT512" s="95"/>
      <c r="AU512" s="95"/>
      <c r="AV512" s="95"/>
      <c r="AW512" s="95"/>
      <c r="AX512" s="95"/>
      <c r="AY512" s="95"/>
    </row>
    <row r="513" spans="3:51" ht="12.75" customHeight="1">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c r="AP513" s="95"/>
      <c r="AQ513" s="95"/>
      <c r="AR513" s="95"/>
      <c r="AS513" s="95"/>
      <c r="AT513" s="95"/>
      <c r="AU513" s="95"/>
      <c r="AV513" s="95"/>
      <c r="AW513" s="95"/>
      <c r="AX513" s="95"/>
      <c r="AY513" s="95"/>
    </row>
    <row r="514" spans="3:51" ht="12.75" customHeight="1">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c r="AQ514" s="95"/>
      <c r="AR514" s="95"/>
      <c r="AS514" s="95"/>
      <c r="AT514" s="95"/>
      <c r="AU514" s="95"/>
      <c r="AV514" s="95"/>
      <c r="AW514" s="95"/>
      <c r="AX514" s="95"/>
      <c r="AY514" s="95"/>
    </row>
    <row r="515" spans="3:51" ht="12.75" customHeight="1">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row>
    <row r="516" spans="3:51" ht="12.75" customHeight="1">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5"/>
      <c r="AY516" s="95"/>
    </row>
    <row r="517" spans="3:51" ht="12.75" customHeight="1">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5"/>
      <c r="AY517" s="95"/>
    </row>
    <row r="518" spans="3:51" ht="12.75" customHeight="1">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5"/>
      <c r="AY518" s="95"/>
    </row>
    <row r="519" spans="3:51" ht="12.75" customHeight="1">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c r="AQ519" s="95"/>
      <c r="AR519" s="95"/>
      <c r="AS519" s="95"/>
      <c r="AT519" s="95"/>
      <c r="AU519" s="95"/>
      <c r="AV519" s="95"/>
      <c r="AW519" s="95"/>
      <c r="AX519" s="95"/>
      <c r="AY519" s="95"/>
    </row>
    <row r="520" spans="3:51" ht="12.75" customHeight="1">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c r="AQ520" s="95"/>
      <c r="AR520" s="95"/>
      <c r="AS520" s="95"/>
      <c r="AT520" s="95"/>
      <c r="AU520" s="95"/>
      <c r="AV520" s="95"/>
      <c r="AW520" s="95"/>
      <c r="AX520" s="95"/>
      <c r="AY520" s="95"/>
    </row>
    <row r="521" spans="3:51" ht="12.75" customHeight="1">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c r="AQ521" s="95"/>
      <c r="AR521" s="95"/>
      <c r="AS521" s="95"/>
      <c r="AT521" s="95"/>
      <c r="AU521" s="95"/>
      <c r="AV521" s="95"/>
      <c r="AW521" s="95"/>
      <c r="AX521" s="95"/>
      <c r="AY521" s="95"/>
    </row>
    <row r="522" spans="3:51" ht="12.75" customHeight="1">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c r="AQ522" s="95"/>
      <c r="AR522" s="95"/>
      <c r="AS522" s="95"/>
      <c r="AT522" s="95"/>
      <c r="AU522" s="95"/>
      <c r="AV522" s="95"/>
      <c r="AW522" s="95"/>
      <c r="AX522" s="95"/>
      <c r="AY522" s="95"/>
    </row>
    <row r="523" spans="3:51" ht="12.75" customHeight="1">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c r="AQ523" s="95"/>
      <c r="AR523" s="95"/>
      <c r="AS523" s="95"/>
      <c r="AT523" s="95"/>
      <c r="AU523" s="95"/>
      <c r="AV523" s="95"/>
      <c r="AW523" s="95"/>
      <c r="AX523" s="95"/>
      <c r="AY523" s="95"/>
    </row>
    <row r="524" spans="3:51" ht="12.75" customHeight="1">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c r="AQ524" s="95"/>
      <c r="AR524" s="95"/>
      <c r="AS524" s="95"/>
      <c r="AT524" s="95"/>
      <c r="AU524" s="95"/>
      <c r="AV524" s="95"/>
      <c r="AW524" s="95"/>
      <c r="AX524" s="95"/>
      <c r="AY524" s="95"/>
    </row>
    <row r="525" spans="3:51" ht="12.75" customHeight="1">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c r="AQ525" s="95"/>
      <c r="AR525" s="95"/>
      <c r="AS525" s="95"/>
      <c r="AT525" s="95"/>
      <c r="AU525" s="95"/>
      <c r="AV525" s="95"/>
      <c r="AW525" s="95"/>
      <c r="AX525" s="95"/>
      <c r="AY525" s="95"/>
    </row>
    <row r="526" spans="3:51" ht="12.75" customHeight="1">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c r="AS526" s="95"/>
      <c r="AT526" s="95"/>
      <c r="AU526" s="95"/>
      <c r="AV526" s="95"/>
      <c r="AW526" s="95"/>
      <c r="AX526" s="95"/>
      <c r="AY526" s="95"/>
    </row>
    <row r="527" spans="3:51" ht="12.75" customHeight="1">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c r="AQ527" s="95"/>
      <c r="AR527" s="95"/>
      <c r="AS527" s="95"/>
      <c r="AT527" s="95"/>
      <c r="AU527" s="95"/>
      <c r="AV527" s="95"/>
      <c r="AW527" s="95"/>
      <c r="AX527" s="95"/>
      <c r="AY527" s="95"/>
    </row>
    <row r="528" spans="3:51" ht="12.75" customHeight="1">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c r="AQ528" s="95"/>
      <c r="AR528" s="95"/>
      <c r="AS528" s="95"/>
      <c r="AT528" s="95"/>
      <c r="AU528" s="95"/>
      <c r="AV528" s="95"/>
      <c r="AW528" s="95"/>
      <c r="AX528" s="95"/>
      <c r="AY528" s="95"/>
    </row>
    <row r="529" spans="3:51" ht="12.75" customHeight="1">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c r="AQ529" s="95"/>
      <c r="AR529" s="95"/>
      <c r="AS529" s="95"/>
      <c r="AT529" s="95"/>
      <c r="AU529" s="95"/>
      <c r="AV529" s="95"/>
      <c r="AW529" s="95"/>
      <c r="AX529" s="95"/>
      <c r="AY529" s="95"/>
    </row>
    <row r="530" spans="3:51" ht="12.75" customHeight="1">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c r="AQ530" s="95"/>
      <c r="AR530" s="95"/>
      <c r="AS530" s="95"/>
      <c r="AT530" s="95"/>
      <c r="AU530" s="95"/>
      <c r="AV530" s="95"/>
      <c r="AW530" s="95"/>
      <c r="AX530" s="95"/>
      <c r="AY530" s="95"/>
    </row>
    <row r="531" spans="3:51" ht="12.75" customHeight="1">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c r="AQ531" s="95"/>
      <c r="AR531" s="95"/>
      <c r="AS531" s="95"/>
      <c r="AT531" s="95"/>
      <c r="AU531" s="95"/>
      <c r="AV531" s="95"/>
      <c r="AW531" s="95"/>
      <c r="AX531" s="95"/>
      <c r="AY531" s="95"/>
    </row>
    <row r="532" spans="3:51" ht="12.75" customHeight="1">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row>
    <row r="533" spans="3:51" ht="12.75" customHeight="1">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row>
    <row r="534" spans="3:51" ht="12.75" customHeight="1">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c r="AS534" s="95"/>
      <c r="AT534" s="95"/>
      <c r="AU534" s="95"/>
      <c r="AV534" s="95"/>
      <c r="AW534" s="95"/>
      <c r="AX534" s="95"/>
      <c r="AY534" s="95"/>
    </row>
    <row r="535" spans="3:51" ht="12.75" customHeight="1">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5"/>
      <c r="AY535" s="95"/>
    </row>
    <row r="536" spans="3:51" ht="12.75" customHeight="1">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5"/>
      <c r="AY536" s="95"/>
    </row>
    <row r="537" spans="3:51" ht="12.75" customHeight="1">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5"/>
      <c r="AY537" s="95"/>
    </row>
    <row r="538" spans="3:51" ht="12.75" customHeight="1">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c r="AQ538" s="95"/>
      <c r="AR538" s="95"/>
      <c r="AS538" s="95"/>
      <c r="AT538" s="95"/>
      <c r="AU538" s="95"/>
      <c r="AV538" s="95"/>
      <c r="AW538" s="95"/>
      <c r="AX538" s="95"/>
      <c r="AY538" s="95"/>
    </row>
    <row r="539" spans="3:51" ht="12.75" customHeight="1">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c r="AQ539" s="95"/>
      <c r="AR539" s="95"/>
      <c r="AS539" s="95"/>
      <c r="AT539" s="95"/>
      <c r="AU539" s="95"/>
      <c r="AV539" s="95"/>
      <c r="AW539" s="95"/>
      <c r="AX539" s="95"/>
      <c r="AY539" s="95"/>
    </row>
    <row r="540" spans="3:51" ht="12.75" customHeight="1">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c r="AQ540" s="95"/>
      <c r="AR540" s="95"/>
      <c r="AS540" s="95"/>
      <c r="AT540" s="95"/>
      <c r="AU540" s="95"/>
      <c r="AV540" s="95"/>
      <c r="AW540" s="95"/>
      <c r="AX540" s="95"/>
      <c r="AY540" s="95"/>
    </row>
    <row r="541" spans="3:51" ht="12.75" customHeight="1">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c r="AQ541" s="95"/>
      <c r="AR541" s="95"/>
      <c r="AS541" s="95"/>
      <c r="AT541" s="95"/>
      <c r="AU541" s="95"/>
      <c r="AV541" s="95"/>
      <c r="AW541" s="95"/>
      <c r="AX541" s="95"/>
      <c r="AY541" s="95"/>
    </row>
    <row r="542" spans="3:51" ht="12.75" customHeight="1">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c r="AQ542" s="95"/>
      <c r="AR542" s="95"/>
      <c r="AS542" s="95"/>
      <c r="AT542" s="95"/>
      <c r="AU542" s="95"/>
      <c r="AV542" s="95"/>
      <c r="AW542" s="95"/>
      <c r="AX542" s="95"/>
      <c r="AY542" s="95"/>
    </row>
    <row r="543" spans="3:51" ht="12.75" customHeight="1">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c r="AQ543" s="95"/>
      <c r="AR543" s="95"/>
      <c r="AS543" s="95"/>
      <c r="AT543" s="95"/>
      <c r="AU543" s="95"/>
      <c r="AV543" s="95"/>
      <c r="AW543" s="95"/>
      <c r="AX543" s="95"/>
      <c r="AY543" s="95"/>
    </row>
    <row r="544" spans="3:51" ht="12.75" customHeight="1">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c r="AQ544" s="95"/>
      <c r="AR544" s="95"/>
      <c r="AS544" s="95"/>
      <c r="AT544" s="95"/>
      <c r="AU544" s="95"/>
      <c r="AV544" s="95"/>
      <c r="AW544" s="95"/>
      <c r="AX544" s="95"/>
      <c r="AY544" s="95"/>
    </row>
    <row r="545" spans="3:51" ht="12.75" customHeight="1">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c r="AQ545" s="95"/>
      <c r="AR545" s="95"/>
      <c r="AS545" s="95"/>
      <c r="AT545" s="95"/>
      <c r="AU545" s="95"/>
      <c r="AV545" s="95"/>
      <c r="AW545" s="95"/>
      <c r="AX545" s="95"/>
      <c r="AY545" s="95"/>
    </row>
    <row r="546" spans="3:51" ht="12.75" customHeight="1">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c r="AQ546" s="95"/>
      <c r="AR546" s="95"/>
      <c r="AS546" s="95"/>
      <c r="AT546" s="95"/>
      <c r="AU546" s="95"/>
      <c r="AV546" s="95"/>
      <c r="AW546" s="95"/>
      <c r="AX546" s="95"/>
      <c r="AY546" s="95"/>
    </row>
    <row r="547" spans="3:51" ht="12.75" customHeight="1">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c r="AQ547" s="95"/>
      <c r="AR547" s="95"/>
      <c r="AS547" s="95"/>
      <c r="AT547" s="95"/>
      <c r="AU547" s="95"/>
      <c r="AV547" s="95"/>
      <c r="AW547" s="95"/>
      <c r="AX547" s="95"/>
      <c r="AY547" s="95"/>
    </row>
    <row r="548" spans="3:51" ht="12.75" customHeight="1">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c r="AQ548" s="95"/>
      <c r="AR548" s="95"/>
      <c r="AS548" s="95"/>
      <c r="AT548" s="95"/>
      <c r="AU548" s="95"/>
      <c r="AV548" s="95"/>
      <c r="AW548" s="95"/>
      <c r="AX548" s="95"/>
      <c r="AY548" s="95"/>
    </row>
    <row r="549" spans="3:51" ht="12.75" customHeight="1">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c r="AQ549" s="95"/>
      <c r="AR549" s="95"/>
      <c r="AS549" s="95"/>
      <c r="AT549" s="95"/>
      <c r="AU549" s="95"/>
      <c r="AV549" s="95"/>
      <c r="AW549" s="95"/>
      <c r="AX549" s="95"/>
      <c r="AY549" s="95"/>
    </row>
    <row r="550" spans="3:51" ht="12.75" customHeight="1">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c r="AQ550" s="95"/>
      <c r="AR550" s="95"/>
      <c r="AS550" s="95"/>
      <c r="AT550" s="95"/>
      <c r="AU550" s="95"/>
      <c r="AV550" s="95"/>
      <c r="AW550" s="95"/>
      <c r="AX550" s="95"/>
      <c r="AY550" s="95"/>
    </row>
    <row r="551" spans="3:51" ht="12.75" customHeight="1">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c r="AQ551" s="95"/>
      <c r="AR551" s="95"/>
      <c r="AS551" s="95"/>
      <c r="AT551" s="95"/>
      <c r="AU551" s="95"/>
      <c r="AV551" s="95"/>
      <c r="AW551" s="95"/>
      <c r="AX551" s="95"/>
      <c r="AY551" s="95"/>
    </row>
    <row r="552" spans="3:51" ht="12.75" customHeight="1">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c r="AQ552" s="95"/>
      <c r="AR552" s="95"/>
      <c r="AS552" s="95"/>
      <c r="AT552" s="95"/>
      <c r="AU552" s="95"/>
      <c r="AV552" s="95"/>
      <c r="AW552" s="95"/>
      <c r="AX552" s="95"/>
      <c r="AY552" s="95"/>
    </row>
    <row r="553" spans="3:51" ht="12.75" customHeight="1">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c r="AQ553" s="95"/>
      <c r="AR553" s="95"/>
      <c r="AS553" s="95"/>
      <c r="AT553" s="95"/>
      <c r="AU553" s="95"/>
      <c r="AV553" s="95"/>
      <c r="AW553" s="95"/>
      <c r="AX553" s="95"/>
      <c r="AY553" s="95"/>
    </row>
    <row r="554" spans="3:51" ht="12.75" customHeight="1">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c r="AQ554" s="95"/>
      <c r="AR554" s="95"/>
      <c r="AS554" s="95"/>
      <c r="AT554" s="95"/>
      <c r="AU554" s="95"/>
      <c r="AV554" s="95"/>
      <c r="AW554" s="95"/>
      <c r="AX554" s="95"/>
      <c r="AY554" s="95"/>
    </row>
    <row r="555" spans="3:51" ht="12.75" customHeight="1">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c r="AQ555" s="95"/>
      <c r="AR555" s="95"/>
      <c r="AS555" s="95"/>
      <c r="AT555" s="95"/>
      <c r="AU555" s="95"/>
      <c r="AV555" s="95"/>
      <c r="AW555" s="95"/>
      <c r="AX555" s="95"/>
      <c r="AY555" s="95"/>
    </row>
    <row r="556" spans="3:51" ht="12.75" customHeight="1">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c r="AQ556" s="95"/>
      <c r="AR556" s="95"/>
      <c r="AS556" s="95"/>
      <c r="AT556" s="95"/>
      <c r="AU556" s="95"/>
      <c r="AV556" s="95"/>
      <c r="AW556" s="95"/>
      <c r="AX556" s="95"/>
      <c r="AY556" s="95"/>
    </row>
    <row r="557" spans="3:51" ht="12.75" customHeight="1">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c r="AQ557" s="95"/>
      <c r="AR557" s="95"/>
      <c r="AS557" s="95"/>
      <c r="AT557" s="95"/>
      <c r="AU557" s="95"/>
      <c r="AV557" s="95"/>
      <c r="AW557" s="95"/>
      <c r="AX557" s="95"/>
      <c r="AY557" s="95"/>
    </row>
    <row r="558" spans="3:51" ht="12.75" customHeight="1">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c r="AQ558" s="95"/>
      <c r="AR558" s="95"/>
      <c r="AS558" s="95"/>
      <c r="AT558" s="95"/>
      <c r="AU558" s="95"/>
      <c r="AV558" s="95"/>
      <c r="AW558" s="95"/>
      <c r="AX558" s="95"/>
      <c r="AY558" s="95"/>
    </row>
    <row r="559" spans="3:51" ht="12.75" customHeight="1">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c r="AQ559" s="95"/>
      <c r="AR559" s="95"/>
      <c r="AS559" s="95"/>
      <c r="AT559" s="95"/>
      <c r="AU559" s="95"/>
      <c r="AV559" s="95"/>
      <c r="AW559" s="95"/>
      <c r="AX559" s="95"/>
      <c r="AY559" s="95"/>
    </row>
    <row r="560" spans="3:51" ht="12.75" customHeight="1">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c r="AQ560" s="95"/>
      <c r="AR560" s="95"/>
      <c r="AS560" s="95"/>
      <c r="AT560" s="95"/>
      <c r="AU560" s="95"/>
      <c r="AV560" s="95"/>
      <c r="AW560" s="95"/>
      <c r="AX560" s="95"/>
      <c r="AY560" s="95"/>
    </row>
    <row r="561" spans="3:51" ht="12.75" customHeight="1">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c r="AQ561" s="95"/>
      <c r="AR561" s="95"/>
      <c r="AS561" s="95"/>
      <c r="AT561" s="95"/>
      <c r="AU561" s="95"/>
      <c r="AV561" s="95"/>
      <c r="AW561" s="95"/>
      <c r="AX561" s="95"/>
      <c r="AY561" s="95"/>
    </row>
    <row r="562" spans="3:51" ht="12.75" customHeight="1">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c r="AQ562" s="95"/>
      <c r="AR562" s="95"/>
      <c r="AS562" s="95"/>
      <c r="AT562" s="95"/>
      <c r="AU562" s="95"/>
      <c r="AV562" s="95"/>
      <c r="AW562" s="95"/>
      <c r="AX562" s="95"/>
      <c r="AY562" s="95"/>
    </row>
    <row r="563" spans="3:51" ht="12.75" customHeight="1">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c r="AQ563" s="95"/>
      <c r="AR563" s="95"/>
      <c r="AS563" s="95"/>
      <c r="AT563" s="95"/>
      <c r="AU563" s="95"/>
      <c r="AV563" s="95"/>
      <c r="AW563" s="95"/>
      <c r="AX563" s="95"/>
      <c r="AY563" s="95"/>
    </row>
    <row r="564" spans="3:51" ht="12.75" customHeight="1">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c r="AQ564" s="95"/>
      <c r="AR564" s="95"/>
      <c r="AS564" s="95"/>
      <c r="AT564" s="95"/>
      <c r="AU564" s="95"/>
      <c r="AV564" s="95"/>
      <c r="AW564" s="95"/>
      <c r="AX564" s="95"/>
      <c r="AY564" s="95"/>
    </row>
    <row r="565" spans="3:51" ht="12.75" customHeight="1">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c r="AQ565" s="95"/>
      <c r="AR565" s="95"/>
      <c r="AS565" s="95"/>
      <c r="AT565" s="95"/>
      <c r="AU565" s="95"/>
      <c r="AV565" s="95"/>
      <c r="AW565" s="95"/>
      <c r="AX565" s="95"/>
      <c r="AY565" s="95"/>
    </row>
    <row r="566" spans="3:51" ht="12.75" customHeight="1">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c r="AQ566" s="95"/>
      <c r="AR566" s="95"/>
      <c r="AS566" s="95"/>
      <c r="AT566" s="95"/>
      <c r="AU566" s="95"/>
      <c r="AV566" s="95"/>
      <c r="AW566" s="95"/>
      <c r="AX566" s="95"/>
      <c r="AY566" s="95"/>
    </row>
    <row r="567" spans="3:51" ht="12.75" customHeight="1">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c r="AQ567" s="95"/>
      <c r="AR567" s="95"/>
      <c r="AS567" s="95"/>
      <c r="AT567" s="95"/>
      <c r="AU567" s="95"/>
      <c r="AV567" s="95"/>
      <c r="AW567" s="95"/>
      <c r="AX567" s="95"/>
      <c r="AY567" s="95"/>
    </row>
    <row r="568" spans="3:51" ht="12.75" customHeight="1">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c r="AQ568" s="95"/>
      <c r="AR568" s="95"/>
      <c r="AS568" s="95"/>
      <c r="AT568" s="95"/>
      <c r="AU568" s="95"/>
      <c r="AV568" s="95"/>
      <c r="AW568" s="95"/>
      <c r="AX568" s="95"/>
      <c r="AY568" s="95"/>
    </row>
    <row r="569" spans="3:51" ht="12.75" customHeight="1">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c r="AQ569" s="95"/>
      <c r="AR569" s="95"/>
      <c r="AS569" s="95"/>
      <c r="AT569" s="95"/>
      <c r="AU569" s="95"/>
      <c r="AV569" s="95"/>
      <c r="AW569" s="95"/>
      <c r="AX569" s="95"/>
      <c r="AY569" s="95"/>
    </row>
    <row r="570" spans="3:51" ht="12.75" customHeight="1">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5"/>
      <c r="AY570" s="95"/>
    </row>
    <row r="571" spans="3:51" ht="12.75" customHeight="1">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5"/>
      <c r="AY571" s="95"/>
    </row>
    <row r="572" spans="3:51" ht="12.75" customHeight="1">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5"/>
      <c r="AY572" s="95"/>
    </row>
    <row r="573" spans="3:51" ht="12.75" customHeight="1">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c r="AQ573" s="95"/>
      <c r="AR573" s="95"/>
      <c r="AS573" s="95"/>
      <c r="AT573" s="95"/>
      <c r="AU573" s="95"/>
      <c r="AV573" s="95"/>
      <c r="AW573" s="95"/>
      <c r="AX573" s="95"/>
      <c r="AY573" s="95"/>
    </row>
    <row r="574" spans="3:51" ht="12.75" customHeight="1">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c r="AQ574" s="95"/>
      <c r="AR574" s="95"/>
      <c r="AS574" s="95"/>
      <c r="AT574" s="95"/>
      <c r="AU574" s="95"/>
      <c r="AV574" s="95"/>
      <c r="AW574" s="95"/>
      <c r="AX574" s="95"/>
      <c r="AY574" s="95"/>
    </row>
    <row r="575" spans="3:51" ht="12.75" customHeight="1">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c r="AQ575" s="95"/>
      <c r="AR575" s="95"/>
      <c r="AS575" s="95"/>
      <c r="AT575" s="95"/>
      <c r="AU575" s="95"/>
      <c r="AV575" s="95"/>
      <c r="AW575" s="95"/>
      <c r="AX575" s="95"/>
      <c r="AY575" s="95"/>
    </row>
    <row r="576" spans="3:51" ht="12.75" customHeight="1">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c r="AT576" s="95"/>
      <c r="AU576" s="95"/>
      <c r="AV576" s="95"/>
      <c r="AW576" s="95"/>
      <c r="AX576" s="95"/>
      <c r="AY576" s="95"/>
    </row>
    <row r="577" spans="3:51" ht="12.75" customHeight="1">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c r="AT577" s="95"/>
      <c r="AU577" s="95"/>
      <c r="AV577" s="95"/>
      <c r="AW577" s="95"/>
      <c r="AX577" s="95"/>
      <c r="AY577" s="95"/>
    </row>
    <row r="578" spans="3:51" ht="12.75" customHeight="1">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row>
    <row r="579" spans="3:51" ht="12.75" customHeight="1">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c r="AS579" s="95"/>
      <c r="AT579" s="95"/>
      <c r="AU579" s="95"/>
      <c r="AV579" s="95"/>
      <c r="AW579" s="95"/>
      <c r="AX579" s="95"/>
      <c r="AY579" s="95"/>
    </row>
    <row r="580" spans="3:51" ht="12.75" customHeight="1">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c r="AQ580" s="95"/>
      <c r="AR580" s="95"/>
      <c r="AS580" s="95"/>
      <c r="AT580" s="95"/>
      <c r="AU580" s="95"/>
      <c r="AV580" s="95"/>
      <c r="AW580" s="95"/>
      <c r="AX580" s="95"/>
      <c r="AY580" s="95"/>
    </row>
    <row r="581" spans="3:51" ht="12.75" customHeight="1">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c r="AQ581" s="95"/>
      <c r="AR581" s="95"/>
      <c r="AS581" s="95"/>
      <c r="AT581" s="95"/>
      <c r="AU581" s="95"/>
      <c r="AV581" s="95"/>
      <c r="AW581" s="95"/>
      <c r="AX581" s="95"/>
      <c r="AY581" s="95"/>
    </row>
    <row r="582" spans="3:51" ht="12.75" customHeight="1">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c r="AQ582" s="95"/>
      <c r="AR582" s="95"/>
      <c r="AS582" s="95"/>
      <c r="AT582" s="95"/>
      <c r="AU582" s="95"/>
      <c r="AV582" s="95"/>
      <c r="AW582" s="95"/>
      <c r="AX582" s="95"/>
      <c r="AY582" s="95"/>
    </row>
    <row r="583" spans="3:51" ht="12.75" customHeight="1">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c r="AQ583" s="95"/>
      <c r="AR583" s="95"/>
      <c r="AS583" s="95"/>
      <c r="AT583" s="95"/>
      <c r="AU583" s="95"/>
      <c r="AV583" s="95"/>
      <c r="AW583" s="95"/>
      <c r="AX583" s="95"/>
      <c r="AY583" s="95"/>
    </row>
    <row r="584" spans="3:51" ht="12.75" customHeight="1">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c r="AQ584" s="95"/>
      <c r="AR584" s="95"/>
      <c r="AS584" s="95"/>
      <c r="AT584" s="95"/>
      <c r="AU584" s="95"/>
      <c r="AV584" s="95"/>
      <c r="AW584" s="95"/>
      <c r="AX584" s="95"/>
      <c r="AY584" s="95"/>
    </row>
    <row r="585" spans="3:51" ht="12.75" customHeight="1">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c r="AQ585" s="95"/>
      <c r="AR585" s="95"/>
      <c r="AS585" s="95"/>
      <c r="AT585" s="95"/>
      <c r="AU585" s="95"/>
      <c r="AV585" s="95"/>
      <c r="AW585" s="95"/>
      <c r="AX585" s="95"/>
      <c r="AY585" s="95"/>
    </row>
    <row r="586" spans="3:51" ht="12.75" customHeight="1">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c r="AQ586" s="95"/>
      <c r="AR586" s="95"/>
      <c r="AS586" s="95"/>
      <c r="AT586" s="95"/>
      <c r="AU586" s="95"/>
      <c r="AV586" s="95"/>
      <c r="AW586" s="95"/>
      <c r="AX586" s="95"/>
      <c r="AY586" s="95"/>
    </row>
    <row r="587" spans="3:51" ht="12.75" customHeight="1">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c r="AQ587" s="95"/>
      <c r="AR587" s="95"/>
      <c r="AS587" s="95"/>
      <c r="AT587" s="95"/>
      <c r="AU587" s="95"/>
      <c r="AV587" s="95"/>
      <c r="AW587" s="95"/>
      <c r="AX587" s="95"/>
      <c r="AY587" s="95"/>
    </row>
    <row r="588" spans="3:51" ht="12.75" customHeight="1">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c r="AQ588" s="95"/>
      <c r="AR588" s="95"/>
      <c r="AS588" s="95"/>
      <c r="AT588" s="95"/>
      <c r="AU588" s="95"/>
      <c r="AV588" s="95"/>
      <c r="AW588" s="95"/>
      <c r="AX588" s="95"/>
      <c r="AY588" s="95"/>
    </row>
    <row r="589" spans="3:51" ht="12.75" customHeight="1">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5"/>
      <c r="AY589" s="95"/>
    </row>
    <row r="590" spans="3:51" ht="12.75" customHeight="1">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5"/>
      <c r="AY590" s="95"/>
    </row>
    <row r="591" spans="3:51" ht="12.75" customHeight="1">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5"/>
      <c r="AY591" s="95"/>
    </row>
    <row r="592" spans="3:51" ht="12.75" customHeight="1">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c r="AQ592" s="95"/>
      <c r="AR592" s="95"/>
      <c r="AS592" s="95"/>
      <c r="AT592" s="95"/>
      <c r="AU592" s="95"/>
      <c r="AV592" s="95"/>
      <c r="AW592" s="95"/>
      <c r="AX592" s="95"/>
      <c r="AY592" s="95"/>
    </row>
    <row r="593" spans="3:51" ht="12.75" customHeight="1">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c r="AQ593" s="95"/>
      <c r="AR593" s="95"/>
      <c r="AS593" s="95"/>
      <c r="AT593" s="95"/>
      <c r="AU593" s="95"/>
      <c r="AV593" s="95"/>
      <c r="AW593" s="95"/>
      <c r="AX593" s="95"/>
      <c r="AY593" s="95"/>
    </row>
    <row r="594" spans="3:51" ht="12.75" customHeight="1">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c r="AQ594" s="95"/>
      <c r="AR594" s="95"/>
      <c r="AS594" s="95"/>
      <c r="AT594" s="95"/>
      <c r="AU594" s="95"/>
      <c r="AV594" s="95"/>
      <c r="AW594" s="95"/>
      <c r="AX594" s="95"/>
      <c r="AY594" s="95"/>
    </row>
    <row r="595" spans="3:51" ht="12.75" customHeight="1">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c r="AQ595" s="95"/>
      <c r="AR595" s="95"/>
      <c r="AS595" s="95"/>
      <c r="AT595" s="95"/>
      <c r="AU595" s="95"/>
      <c r="AV595" s="95"/>
      <c r="AW595" s="95"/>
      <c r="AX595" s="95"/>
      <c r="AY595" s="95"/>
    </row>
    <row r="596" spans="3:51" ht="12.75" customHeight="1">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c r="AQ596" s="95"/>
      <c r="AR596" s="95"/>
      <c r="AS596" s="95"/>
      <c r="AT596" s="95"/>
      <c r="AU596" s="95"/>
      <c r="AV596" s="95"/>
      <c r="AW596" s="95"/>
      <c r="AX596" s="95"/>
      <c r="AY596" s="95"/>
    </row>
    <row r="597" spans="3:51" ht="12.75" customHeight="1">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c r="AQ597" s="95"/>
      <c r="AR597" s="95"/>
      <c r="AS597" s="95"/>
      <c r="AT597" s="95"/>
      <c r="AU597" s="95"/>
      <c r="AV597" s="95"/>
      <c r="AW597" s="95"/>
      <c r="AX597" s="95"/>
      <c r="AY597" s="95"/>
    </row>
    <row r="598" spans="3:51" ht="12.75" customHeight="1">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c r="AQ598" s="95"/>
      <c r="AR598" s="95"/>
      <c r="AS598" s="95"/>
      <c r="AT598" s="95"/>
      <c r="AU598" s="95"/>
      <c r="AV598" s="95"/>
      <c r="AW598" s="95"/>
      <c r="AX598" s="95"/>
      <c r="AY598" s="95"/>
    </row>
    <row r="599" spans="3:51" ht="12.75" customHeight="1">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c r="AS599" s="95"/>
      <c r="AT599" s="95"/>
      <c r="AU599" s="95"/>
      <c r="AV599" s="95"/>
      <c r="AW599" s="95"/>
      <c r="AX599" s="95"/>
      <c r="AY599" s="95"/>
    </row>
    <row r="600" spans="3:51" ht="12.75" customHeight="1">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c r="AQ600" s="95"/>
      <c r="AR600" s="95"/>
      <c r="AS600" s="95"/>
      <c r="AT600" s="95"/>
      <c r="AU600" s="95"/>
      <c r="AV600" s="95"/>
      <c r="AW600" s="95"/>
      <c r="AX600" s="95"/>
      <c r="AY600" s="95"/>
    </row>
    <row r="601" spans="3:51" ht="12.75" customHeight="1">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c r="AQ601" s="95"/>
      <c r="AR601" s="95"/>
      <c r="AS601" s="95"/>
      <c r="AT601" s="95"/>
      <c r="AU601" s="95"/>
      <c r="AV601" s="95"/>
      <c r="AW601" s="95"/>
      <c r="AX601" s="95"/>
      <c r="AY601" s="95"/>
    </row>
    <row r="602" spans="3:51" ht="12.75" customHeight="1">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c r="AP602" s="95"/>
      <c r="AQ602" s="95"/>
      <c r="AR602" s="95"/>
      <c r="AS602" s="95"/>
      <c r="AT602" s="95"/>
      <c r="AU602" s="95"/>
      <c r="AV602" s="95"/>
      <c r="AW602" s="95"/>
      <c r="AX602" s="95"/>
      <c r="AY602" s="95"/>
    </row>
    <row r="603" spans="3:51" ht="12.75" customHeight="1">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c r="AP603" s="95"/>
      <c r="AQ603" s="95"/>
      <c r="AR603" s="95"/>
      <c r="AS603" s="95"/>
      <c r="AT603" s="95"/>
      <c r="AU603" s="95"/>
      <c r="AV603" s="95"/>
      <c r="AW603" s="95"/>
      <c r="AX603" s="95"/>
      <c r="AY603" s="95"/>
    </row>
    <row r="604" spans="3:51" ht="12.75" customHeight="1">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c r="AP604" s="95"/>
      <c r="AQ604" s="95"/>
      <c r="AR604" s="95"/>
      <c r="AS604" s="95"/>
      <c r="AT604" s="95"/>
      <c r="AU604" s="95"/>
      <c r="AV604" s="95"/>
      <c r="AW604" s="95"/>
      <c r="AX604" s="95"/>
      <c r="AY604" s="95"/>
    </row>
    <row r="605" spans="3:51" ht="12.75" customHeight="1">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c r="AP605" s="95"/>
      <c r="AQ605" s="95"/>
      <c r="AR605" s="95"/>
      <c r="AS605" s="95"/>
      <c r="AT605" s="95"/>
      <c r="AU605" s="95"/>
      <c r="AV605" s="95"/>
      <c r="AW605" s="95"/>
      <c r="AX605" s="95"/>
      <c r="AY605" s="95"/>
    </row>
    <row r="606" spans="3:51" ht="12.75" customHeight="1">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c r="AP606" s="95"/>
      <c r="AQ606" s="95"/>
      <c r="AR606" s="95"/>
      <c r="AS606" s="95"/>
      <c r="AT606" s="95"/>
      <c r="AU606" s="95"/>
      <c r="AV606" s="95"/>
      <c r="AW606" s="95"/>
      <c r="AX606" s="95"/>
      <c r="AY606" s="95"/>
    </row>
    <row r="607" spans="3:51" ht="12.75" customHeight="1">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c r="AQ607" s="95"/>
      <c r="AR607" s="95"/>
      <c r="AS607" s="95"/>
      <c r="AT607" s="95"/>
      <c r="AU607" s="95"/>
      <c r="AV607" s="95"/>
      <c r="AW607" s="95"/>
      <c r="AX607" s="95"/>
      <c r="AY607" s="95"/>
    </row>
    <row r="608" spans="3:51" ht="12.75" customHeight="1">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c r="AQ608" s="95"/>
      <c r="AR608" s="95"/>
      <c r="AS608" s="95"/>
      <c r="AT608" s="95"/>
      <c r="AU608" s="95"/>
      <c r="AV608" s="95"/>
      <c r="AW608" s="95"/>
      <c r="AX608" s="95"/>
      <c r="AY608" s="95"/>
    </row>
    <row r="609" spans="3:51" ht="12.75" customHeight="1">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c r="AQ609" s="95"/>
      <c r="AR609" s="95"/>
      <c r="AS609" s="95"/>
      <c r="AT609" s="95"/>
      <c r="AU609" s="95"/>
      <c r="AV609" s="95"/>
      <c r="AW609" s="95"/>
      <c r="AX609" s="95"/>
      <c r="AY609" s="95"/>
    </row>
    <row r="610" spans="3:51" ht="12.75" customHeight="1">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c r="AQ610" s="95"/>
      <c r="AR610" s="95"/>
      <c r="AS610" s="95"/>
      <c r="AT610" s="95"/>
      <c r="AU610" s="95"/>
      <c r="AV610" s="95"/>
      <c r="AW610" s="95"/>
      <c r="AX610" s="95"/>
      <c r="AY610" s="95"/>
    </row>
    <row r="611" spans="3:51" ht="12.75" customHeight="1">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c r="AQ611" s="95"/>
      <c r="AR611" s="95"/>
      <c r="AS611" s="95"/>
      <c r="AT611" s="95"/>
      <c r="AU611" s="95"/>
      <c r="AV611" s="95"/>
      <c r="AW611" s="95"/>
      <c r="AX611" s="95"/>
      <c r="AY611" s="95"/>
    </row>
    <row r="612" spans="3:51" ht="12.75" customHeight="1">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c r="AQ612" s="95"/>
      <c r="AR612" s="95"/>
      <c r="AS612" s="95"/>
      <c r="AT612" s="95"/>
      <c r="AU612" s="95"/>
      <c r="AV612" s="95"/>
      <c r="AW612" s="95"/>
      <c r="AX612" s="95"/>
      <c r="AY612" s="95"/>
    </row>
    <row r="613" spans="3:51" ht="12.75" customHeight="1">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row>
    <row r="614" spans="3:51" ht="12.75" customHeight="1">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c r="AQ614" s="95"/>
      <c r="AR614" s="95"/>
      <c r="AS614" s="95"/>
      <c r="AT614" s="95"/>
      <c r="AU614" s="95"/>
      <c r="AV614" s="95"/>
      <c r="AW614" s="95"/>
      <c r="AX614" s="95"/>
      <c r="AY614" s="95"/>
    </row>
    <row r="615" spans="3:51" ht="12.75" customHeight="1">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c r="AQ615" s="95"/>
      <c r="AR615" s="95"/>
      <c r="AS615" s="95"/>
      <c r="AT615" s="95"/>
      <c r="AU615" s="95"/>
      <c r="AV615" s="95"/>
      <c r="AW615" s="95"/>
      <c r="AX615" s="95"/>
      <c r="AY615" s="95"/>
    </row>
    <row r="616" spans="3:51" ht="12.75" customHeight="1">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c r="AQ616" s="95"/>
      <c r="AR616" s="95"/>
      <c r="AS616" s="95"/>
      <c r="AT616" s="95"/>
      <c r="AU616" s="95"/>
      <c r="AV616" s="95"/>
      <c r="AW616" s="95"/>
      <c r="AX616" s="95"/>
      <c r="AY616" s="95"/>
    </row>
    <row r="617" spans="3:51" ht="12.75" customHeight="1">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c r="AQ617" s="95"/>
      <c r="AR617" s="95"/>
      <c r="AS617" s="95"/>
      <c r="AT617" s="95"/>
      <c r="AU617" s="95"/>
      <c r="AV617" s="95"/>
      <c r="AW617" s="95"/>
      <c r="AX617" s="95"/>
      <c r="AY617" s="95"/>
    </row>
    <row r="618" spans="3:51" ht="12.75" customHeight="1">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c r="AQ618" s="95"/>
      <c r="AR618" s="95"/>
      <c r="AS618" s="95"/>
      <c r="AT618" s="95"/>
      <c r="AU618" s="95"/>
      <c r="AV618" s="95"/>
      <c r="AW618" s="95"/>
      <c r="AX618" s="95"/>
      <c r="AY618" s="95"/>
    </row>
    <row r="619" spans="3:51" ht="12.75" customHeight="1">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c r="AQ619" s="95"/>
      <c r="AR619" s="95"/>
      <c r="AS619" s="95"/>
      <c r="AT619" s="95"/>
      <c r="AU619" s="95"/>
      <c r="AV619" s="95"/>
      <c r="AW619" s="95"/>
      <c r="AX619" s="95"/>
      <c r="AY619" s="95"/>
    </row>
    <row r="620" spans="3:51" ht="12.75" customHeight="1">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c r="AQ620" s="95"/>
      <c r="AR620" s="95"/>
      <c r="AS620" s="95"/>
      <c r="AT620" s="95"/>
      <c r="AU620" s="95"/>
      <c r="AV620" s="95"/>
      <c r="AW620" s="95"/>
      <c r="AX620" s="95"/>
      <c r="AY620" s="95"/>
    </row>
    <row r="621" spans="3:51" ht="12.75" customHeight="1">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c r="AQ621" s="95"/>
      <c r="AR621" s="95"/>
      <c r="AS621" s="95"/>
      <c r="AT621" s="95"/>
      <c r="AU621" s="95"/>
      <c r="AV621" s="95"/>
      <c r="AW621" s="95"/>
      <c r="AX621" s="95"/>
      <c r="AY621" s="95"/>
    </row>
    <row r="622" spans="3:51" ht="12.75" customHeight="1">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c r="AQ622" s="95"/>
      <c r="AR622" s="95"/>
      <c r="AS622" s="95"/>
      <c r="AT622" s="95"/>
      <c r="AU622" s="95"/>
      <c r="AV622" s="95"/>
      <c r="AW622" s="95"/>
      <c r="AX622" s="95"/>
      <c r="AY622" s="95"/>
    </row>
    <row r="623" spans="3:51" ht="12.75" customHeight="1">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c r="AQ623" s="95"/>
      <c r="AR623" s="95"/>
      <c r="AS623" s="95"/>
      <c r="AT623" s="95"/>
      <c r="AU623" s="95"/>
      <c r="AV623" s="95"/>
      <c r="AW623" s="95"/>
      <c r="AX623" s="95"/>
      <c r="AY623" s="95"/>
    </row>
    <row r="624" spans="3:51" ht="12.75" customHeight="1">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5"/>
      <c r="AY624" s="95"/>
    </row>
    <row r="625" spans="3:51" ht="12.75" customHeight="1">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5"/>
      <c r="AY625" s="95"/>
    </row>
    <row r="626" spans="3:51" ht="12.75" customHeight="1">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5"/>
      <c r="AY626" s="95"/>
    </row>
    <row r="627" spans="3:51" ht="12.75" customHeight="1">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c r="AQ627" s="95"/>
      <c r="AR627" s="95"/>
      <c r="AS627" s="95"/>
      <c r="AT627" s="95"/>
      <c r="AU627" s="95"/>
      <c r="AV627" s="95"/>
      <c r="AW627" s="95"/>
      <c r="AX627" s="95"/>
      <c r="AY627" s="95"/>
    </row>
    <row r="628" spans="3:51" ht="12.75" customHeight="1">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c r="AQ628" s="95"/>
      <c r="AR628" s="95"/>
      <c r="AS628" s="95"/>
      <c r="AT628" s="95"/>
      <c r="AU628" s="95"/>
      <c r="AV628" s="95"/>
      <c r="AW628" s="95"/>
      <c r="AX628" s="95"/>
      <c r="AY628" s="95"/>
    </row>
    <row r="629" spans="3:51" ht="12.75" customHeight="1">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c r="AQ629" s="95"/>
      <c r="AR629" s="95"/>
      <c r="AS629" s="95"/>
      <c r="AT629" s="95"/>
      <c r="AU629" s="95"/>
      <c r="AV629" s="95"/>
      <c r="AW629" s="95"/>
      <c r="AX629" s="95"/>
      <c r="AY629" s="95"/>
    </row>
    <row r="630" spans="3:51" ht="12.75" customHeight="1">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c r="AQ630" s="95"/>
      <c r="AR630" s="95"/>
      <c r="AS630" s="95"/>
      <c r="AT630" s="95"/>
      <c r="AU630" s="95"/>
      <c r="AV630" s="95"/>
      <c r="AW630" s="95"/>
      <c r="AX630" s="95"/>
      <c r="AY630" s="95"/>
    </row>
    <row r="631" spans="3:51" ht="12.75" customHeight="1">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c r="AQ631" s="95"/>
      <c r="AR631" s="95"/>
      <c r="AS631" s="95"/>
      <c r="AT631" s="95"/>
      <c r="AU631" s="95"/>
      <c r="AV631" s="95"/>
      <c r="AW631" s="95"/>
      <c r="AX631" s="95"/>
      <c r="AY631" s="95"/>
    </row>
    <row r="632" spans="3:51" ht="12.75" customHeight="1">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c r="AQ632" s="95"/>
      <c r="AR632" s="95"/>
      <c r="AS632" s="95"/>
      <c r="AT632" s="95"/>
      <c r="AU632" s="95"/>
      <c r="AV632" s="95"/>
      <c r="AW632" s="95"/>
      <c r="AX632" s="95"/>
      <c r="AY632" s="95"/>
    </row>
    <row r="633" spans="3:51" ht="12.75" customHeight="1">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c r="AQ633" s="95"/>
      <c r="AR633" s="95"/>
      <c r="AS633" s="95"/>
      <c r="AT633" s="95"/>
      <c r="AU633" s="95"/>
      <c r="AV633" s="95"/>
      <c r="AW633" s="95"/>
      <c r="AX633" s="95"/>
      <c r="AY633" s="95"/>
    </row>
    <row r="634" spans="3:51" ht="12.75" customHeight="1">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c r="AQ634" s="95"/>
      <c r="AR634" s="95"/>
      <c r="AS634" s="95"/>
      <c r="AT634" s="95"/>
      <c r="AU634" s="95"/>
      <c r="AV634" s="95"/>
      <c r="AW634" s="95"/>
      <c r="AX634" s="95"/>
      <c r="AY634" s="95"/>
    </row>
    <row r="635" spans="3:51" ht="12.75" customHeight="1">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c r="AQ635" s="95"/>
      <c r="AR635" s="95"/>
      <c r="AS635" s="95"/>
      <c r="AT635" s="95"/>
      <c r="AU635" s="95"/>
      <c r="AV635" s="95"/>
      <c r="AW635" s="95"/>
      <c r="AX635" s="95"/>
      <c r="AY635" s="95"/>
    </row>
    <row r="636" spans="3:51" ht="12.75" customHeight="1">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c r="AQ636" s="95"/>
      <c r="AR636" s="95"/>
      <c r="AS636" s="95"/>
      <c r="AT636" s="95"/>
      <c r="AU636" s="95"/>
      <c r="AV636" s="95"/>
      <c r="AW636" s="95"/>
      <c r="AX636" s="95"/>
      <c r="AY636" s="95"/>
    </row>
    <row r="637" spans="3:51" ht="12.75" customHeight="1">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c r="AQ637" s="95"/>
      <c r="AR637" s="95"/>
      <c r="AS637" s="95"/>
      <c r="AT637" s="95"/>
      <c r="AU637" s="95"/>
      <c r="AV637" s="95"/>
      <c r="AW637" s="95"/>
      <c r="AX637" s="95"/>
      <c r="AY637" s="95"/>
    </row>
    <row r="638" spans="3:51" ht="12.75" customHeight="1">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c r="AQ638" s="95"/>
      <c r="AR638" s="95"/>
      <c r="AS638" s="95"/>
      <c r="AT638" s="95"/>
      <c r="AU638" s="95"/>
      <c r="AV638" s="95"/>
      <c r="AW638" s="95"/>
      <c r="AX638" s="95"/>
      <c r="AY638" s="95"/>
    </row>
    <row r="639" spans="3:51" ht="12.75" customHeight="1">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c r="AQ639" s="95"/>
      <c r="AR639" s="95"/>
      <c r="AS639" s="95"/>
      <c r="AT639" s="95"/>
      <c r="AU639" s="95"/>
      <c r="AV639" s="95"/>
      <c r="AW639" s="95"/>
      <c r="AX639" s="95"/>
      <c r="AY639" s="95"/>
    </row>
    <row r="640" spans="3:51" ht="12.75" customHeight="1">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c r="AQ640" s="95"/>
      <c r="AR640" s="95"/>
      <c r="AS640" s="95"/>
      <c r="AT640" s="95"/>
      <c r="AU640" s="95"/>
      <c r="AV640" s="95"/>
      <c r="AW640" s="95"/>
      <c r="AX640" s="95"/>
      <c r="AY640" s="95"/>
    </row>
    <row r="641" spans="3:51" ht="12.75" customHeight="1">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c r="AQ641" s="95"/>
      <c r="AR641" s="95"/>
      <c r="AS641" s="95"/>
      <c r="AT641" s="95"/>
      <c r="AU641" s="95"/>
      <c r="AV641" s="95"/>
      <c r="AW641" s="95"/>
      <c r="AX641" s="95"/>
      <c r="AY641" s="95"/>
    </row>
    <row r="642" spans="3:51" ht="12.75" customHeight="1">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c r="AQ642" s="95"/>
      <c r="AR642" s="95"/>
      <c r="AS642" s="95"/>
      <c r="AT642" s="95"/>
      <c r="AU642" s="95"/>
      <c r="AV642" s="95"/>
      <c r="AW642" s="95"/>
      <c r="AX642" s="95"/>
      <c r="AY642" s="95"/>
    </row>
    <row r="643" spans="3:51" ht="12.75" customHeight="1">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5"/>
      <c r="AY643" s="95"/>
    </row>
    <row r="644" spans="3:51" ht="12.75" customHeight="1">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5"/>
      <c r="AY644" s="95"/>
    </row>
    <row r="645" spans="3:51" ht="12.75" customHeight="1">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5"/>
      <c r="AY645" s="95"/>
    </row>
    <row r="646" spans="3:51" ht="12.75" customHeight="1">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c r="AQ646" s="95"/>
      <c r="AR646" s="95"/>
      <c r="AS646" s="95"/>
      <c r="AT646" s="95"/>
      <c r="AU646" s="95"/>
      <c r="AV646" s="95"/>
      <c r="AW646" s="95"/>
      <c r="AX646" s="95"/>
      <c r="AY646" s="95"/>
    </row>
    <row r="647" spans="3:51" ht="12.75" customHeight="1">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c r="AQ647" s="95"/>
      <c r="AR647" s="95"/>
      <c r="AS647" s="95"/>
      <c r="AT647" s="95"/>
      <c r="AU647" s="95"/>
      <c r="AV647" s="95"/>
      <c r="AW647" s="95"/>
      <c r="AX647" s="95"/>
      <c r="AY647" s="95"/>
    </row>
    <row r="648" spans="3:51" ht="12.75" customHeight="1">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c r="AQ648" s="95"/>
      <c r="AR648" s="95"/>
      <c r="AS648" s="95"/>
      <c r="AT648" s="95"/>
      <c r="AU648" s="95"/>
      <c r="AV648" s="95"/>
      <c r="AW648" s="95"/>
      <c r="AX648" s="95"/>
      <c r="AY648" s="95"/>
    </row>
    <row r="649" spans="3:51" ht="12.75" customHeight="1">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c r="AQ649" s="95"/>
      <c r="AR649" s="95"/>
      <c r="AS649" s="95"/>
      <c r="AT649" s="95"/>
      <c r="AU649" s="95"/>
      <c r="AV649" s="95"/>
      <c r="AW649" s="95"/>
      <c r="AX649" s="95"/>
      <c r="AY649" s="95"/>
    </row>
    <row r="650" spans="3:51" ht="12.75" customHeight="1">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c r="AQ650" s="95"/>
      <c r="AR650" s="95"/>
      <c r="AS650" s="95"/>
      <c r="AT650" s="95"/>
      <c r="AU650" s="95"/>
      <c r="AV650" s="95"/>
      <c r="AW650" s="95"/>
      <c r="AX650" s="95"/>
      <c r="AY650" s="95"/>
    </row>
    <row r="651" spans="3:51" ht="12.75" customHeight="1">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c r="AQ651" s="95"/>
      <c r="AR651" s="95"/>
      <c r="AS651" s="95"/>
      <c r="AT651" s="95"/>
      <c r="AU651" s="95"/>
      <c r="AV651" s="95"/>
      <c r="AW651" s="95"/>
      <c r="AX651" s="95"/>
      <c r="AY651" s="95"/>
    </row>
    <row r="652" spans="3:51" ht="12.75" customHeight="1">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c r="AQ652" s="95"/>
      <c r="AR652" s="95"/>
      <c r="AS652" s="95"/>
      <c r="AT652" s="95"/>
      <c r="AU652" s="95"/>
      <c r="AV652" s="95"/>
      <c r="AW652" s="95"/>
      <c r="AX652" s="95"/>
      <c r="AY652" s="95"/>
    </row>
    <row r="653" spans="3:51" ht="12.75" customHeight="1">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c r="AQ653" s="95"/>
      <c r="AR653" s="95"/>
      <c r="AS653" s="95"/>
      <c r="AT653" s="95"/>
      <c r="AU653" s="95"/>
      <c r="AV653" s="95"/>
      <c r="AW653" s="95"/>
      <c r="AX653" s="95"/>
      <c r="AY653" s="95"/>
    </row>
    <row r="654" spans="3:51" ht="12.75" customHeight="1">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c r="AQ654" s="95"/>
      <c r="AR654" s="95"/>
      <c r="AS654" s="95"/>
      <c r="AT654" s="95"/>
      <c r="AU654" s="95"/>
      <c r="AV654" s="95"/>
      <c r="AW654" s="95"/>
      <c r="AX654" s="95"/>
      <c r="AY654" s="95"/>
    </row>
    <row r="655" spans="3:51" ht="12.75" customHeight="1">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c r="AQ655" s="95"/>
      <c r="AR655" s="95"/>
      <c r="AS655" s="95"/>
      <c r="AT655" s="95"/>
      <c r="AU655" s="95"/>
      <c r="AV655" s="95"/>
      <c r="AW655" s="95"/>
      <c r="AX655" s="95"/>
      <c r="AY655" s="95"/>
    </row>
    <row r="656" spans="3:51" ht="12.75" customHeight="1">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c r="AQ656" s="95"/>
      <c r="AR656" s="95"/>
      <c r="AS656" s="95"/>
      <c r="AT656" s="95"/>
      <c r="AU656" s="95"/>
      <c r="AV656" s="95"/>
      <c r="AW656" s="95"/>
      <c r="AX656" s="95"/>
      <c r="AY656" s="95"/>
    </row>
    <row r="657" spans="3:51" ht="12.75" customHeight="1">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c r="AQ657" s="95"/>
      <c r="AR657" s="95"/>
      <c r="AS657" s="95"/>
      <c r="AT657" s="95"/>
      <c r="AU657" s="95"/>
      <c r="AV657" s="95"/>
      <c r="AW657" s="95"/>
      <c r="AX657" s="95"/>
      <c r="AY657" s="95"/>
    </row>
    <row r="658" spans="3:51" ht="12.75" customHeight="1">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c r="AQ658" s="95"/>
      <c r="AR658" s="95"/>
      <c r="AS658" s="95"/>
      <c r="AT658" s="95"/>
      <c r="AU658" s="95"/>
      <c r="AV658" s="95"/>
      <c r="AW658" s="95"/>
      <c r="AX658" s="95"/>
      <c r="AY658" s="95"/>
    </row>
    <row r="659" spans="3:51" ht="12.75" customHeight="1">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c r="AQ659" s="95"/>
      <c r="AR659" s="95"/>
      <c r="AS659" s="95"/>
      <c r="AT659" s="95"/>
      <c r="AU659" s="95"/>
      <c r="AV659" s="95"/>
      <c r="AW659" s="95"/>
      <c r="AX659" s="95"/>
      <c r="AY659" s="95"/>
    </row>
    <row r="660" spans="3:51" ht="12.75" customHeight="1">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c r="AQ660" s="95"/>
      <c r="AR660" s="95"/>
      <c r="AS660" s="95"/>
      <c r="AT660" s="95"/>
      <c r="AU660" s="95"/>
      <c r="AV660" s="95"/>
      <c r="AW660" s="95"/>
      <c r="AX660" s="95"/>
      <c r="AY660" s="95"/>
    </row>
    <row r="661" spans="3:51" ht="12.75" customHeight="1">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c r="AQ661" s="95"/>
      <c r="AR661" s="95"/>
      <c r="AS661" s="95"/>
      <c r="AT661" s="95"/>
      <c r="AU661" s="95"/>
      <c r="AV661" s="95"/>
      <c r="AW661" s="95"/>
      <c r="AX661" s="95"/>
      <c r="AY661" s="95"/>
    </row>
    <row r="662" spans="3:51" ht="12.75" customHeight="1">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c r="AQ662" s="95"/>
      <c r="AR662" s="95"/>
      <c r="AS662" s="95"/>
      <c r="AT662" s="95"/>
      <c r="AU662" s="95"/>
      <c r="AV662" s="95"/>
      <c r="AW662" s="95"/>
      <c r="AX662" s="95"/>
      <c r="AY662" s="95"/>
    </row>
    <row r="663" spans="3:51" ht="12.75" customHeight="1">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c r="AQ663" s="95"/>
      <c r="AR663" s="95"/>
      <c r="AS663" s="95"/>
      <c r="AT663" s="95"/>
      <c r="AU663" s="95"/>
      <c r="AV663" s="95"/>
      <c r="AW663" s="95"/>
      <c r="AX663" s="95"/>
      <c r="AY663" s="95"/>
    </row>
    <row r="664" spans="3:51" ht="12.75" customHeight="1">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c r="AQ664" s="95"/>
      <c r="AR664" s="95"/>
      <c r="AS664" s="95"/>
      <c r="AT664" s="95"/>
      <c r="AU664" s="95"/>
      <c r="AV664" s="95"/>
      <c r="AW664" s="95"/>
      <c r="AX664" s="95"/>
      <c r="AY664" s="95"/>
    </row>
    <row r="665" spans="3:51" ht="12.75" customHeight="1">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c r="AQ665" s="95"/>
      <c r="AR665" s="95"/>
      <c r="AS665" s="95"/>
      <c r="AT665" s="95"/>
      <c r="AU665" s="95"/>
      <c r="AV665" s="95"/>
      <c r="AW665" s="95"/>
      <c r="AX665" s="95"/>
      <c r="AY665" s="95"/>
    </row>
    <row r="666" spans="3:51" ht="12.75" customHeight="1">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c r="AQ666" s="95"/>
      <c r="AR666" s="95"/>
      <c r="AS666" s="95"/>
      <c r="AT666" s="95"/>
      <c r="AU666" s="95"/>
      <c r="AV666" s="95"/>
      <c r="AW666" s="95"/>
      <c r="AX666" s="95"/>
      <c r="AY666" s="95"/>
    </row>
    <row r="667" spans="3:51" ht="12.75" customHeight="1">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c r="AQ667" s="95"/>
      <c r="AR667" s="95"/>
      <c r="AS667" s="95"/>
      <c r="AT667" s="95"/>
      <c r="AU667" s="95"/>
      <c r="AV667" s="95"/>
      <c r="AW667" s="95"/>
      <c r="AX667" s="95"/>
      <c r="AY667" s="95"/>
    </row>
    <row r="668" spans="3:51" ht="12.75" customHeight="1">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c r="AQ668" s="95"/>
      <c r="AR668" s="95"/>
      <c r="AS668" s="95"/>
      <c r="AT668" s="95"/>
      <c r="AU668" s="95"/>
      <c r="AV668" s="95"/>
      <c r="AW668" s="95"/>
      <c r="AX668" s="95"/>
      <c r="AY668" s="95"/>
    </row>
    <row r="669" spans="3:51" ht="12.75" customHeight="1">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c r="AQ669" s="95"/>
      <c r="AR669" s="95"/>
      <c r="AS669" s="95"/>
      <c r="AT669" s="95"/>
      <c r="AU669" s="95"/>
      <c r="AV669" s="95"/>
      <c r="AW669" s="95"/>
      <c r="AX669" s="95"/>
      <c r="AY669" s="95"/>
    </row>
    <row r="670" spans="3:51" ht="12.75" customHeight="1">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c r="AQ670" s="95"/>
      <c r="AR670" s="95"/>
      <c r="AS670" s="95"/>
      <c r="AT670" s="95"/>
      <c r="AU670" s="95"/>
      <c r="AV670" s="95"/>
      <c r="AW670" s="95"/>
      <c r="AX670" s="95"/>
      <c r="AY670" s="95"/>
    </row>
    <row r="671" spans="3:51" ht="12.75" customHeight="1">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c r="AQ671" s="95"/>
      <c r="AR671" s="95"/>
      <c r="AS671" s="95"/>
      <c r="AT671" s="95"/>
      <c r="AU671" s="95"/>
      <c r="AV671" s="95"/>
      <c r="AW671" s="95"/>
      <c r="AX671" s="95"/>
      <c r="AY671" s="95"/>
    </row>
    <row r="672" spans="3:51" ht="12.75" customHeight="1">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c r="AP672" s="95"/>
      <c r="AQ672" s="95"/>
      <c r="AR672" s="95"/>
      <c r="AS672" s="95"/>
      <c r="AT672" s="95"/>
      <c r="AU672" s="95"/>
      <c r="AV672" s="95"/>
      <c r="AW672" s="95"/>
      <c r="AX672" s="95"/>
      <c r="AY672" s="95"/>
    </row>
    <row r="673" spans="3:51" ht="12.75" customHeight="1">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c r="AP673" s="95"/>
      <c r="AQ673" s="95"/>
      <c r="AR673" s="95"/>
      <c r="AS673" s="95"/>
      <c r="AT673" s="95"/>
      <c r="AU673" s="95"/>
      <c r="AV673" s="95"/>
      <c r="AW673" s="95"/>
      <c r="AX673" s="95"/>
      <c r="AY673" s="95"/>
    </row>
    <row r="674" spans="3:51" ht="12.75" customHeight="1">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c r="AP674" s="95"/>
      <c r="AQ674" s="95"/>
      <c r="AR674" s="95"/>
      <c r="AS674" s="95"/>
      <c r="AT674" s="95"/>
      <c r="AU674" s="95"/>
      <c r="AV674" s="95"/>
      <c r="AW674" s="95"/>
      <c r="AX674" s="95"/>
      <c r="AY674" s="95"/>
    </row>
    <row r="675" spans="3:51" ht="12.75" customHeight="1">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c r="AP675" s="95"/>
      <c r="AQ675" s="95"/>
      <c r="AR675" s="95"/>
      <c r="AS675" s="95"/>
      <c r="AT675" s="95"/>
      <c r="AU675" s="95"/>
      <c r="AV675" s="95"/>
      <c r="AW675" s="95"/>
      <c r="AX675" s="95"/>
      <c r="AY675" s="95"/>
    </row>
    <row r="676" spans="3:51" ht="12.75" customHeight="1">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c r="AP676" s="95"/>
      <c r="AQ676" s="95"/>
      <c r="AR676" s="95"/>
      <c r="AS676" s="95"/>
      <c r="AT676" s="95"/>
      <c r="AU676" s="95"/>
      <c r="AV676" s="95"/>
      <c r="AW676" s="95"/>
      <c r="AX676" s="95"/>
      <c r="AY676" s="95"/>
    </row>
    <row r="677" spans="3:51" ht="12.75" customHeight="1">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c r="AP677" s="95"/>
      <c r="AQ677" s="95"/>
      <c r="AR677" s="95"/>
      <c r="AS677" s="95"/>
      <c r="AT677" s="95"/>
      <c r="AU677" s="95"/>
      <c r="AV677" s="95"/>
      <c r="AW677" s="95"/>
      <c r="AX677" s="95"/>
      <c r="AY677" s="95"/>
    </row>
    <row r="678" spans="3:51" ht="12.75" customHeight="1">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5"/>
      <c r="AY678" s="95"/>
    </row>
    <row r="679" spans="3:51" ht="12.75" customHeight="1">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5"/>
      <c r="AY679" s="95"/>
    </row>
    <row r="680" spans="3:51" ht="12.75" customHeight="1">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c r="AP680" s="95"/>
      <c r="AQ680" s="95"/>
      <c r="AR680" s="95"/>
      <c r="AS680" s="95"/>
      <c r="AT680" s="95"/>
      <c r="AU680" s="95"/>
      <c r="AV680" s="95"/>
      <c r="AW680" s="95"/>
      <c r="AX680" s="95"/>
      <c r="AY680" s="95"/>
    </row>
    <row r="681" spans="3:51" ht="12.75" customHeight="1">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c r="AP681" s="95"/>
      <c r="AQ681" s="95"/>
      <c r="AR681" s="95"/>
      <c r="AS681" s="95"/>
      <c r="AT681" s="95"/>
      <c r="AU681" s="95"/>
      <c r="AV681" s="95"/>
      <c r="AW681" s="95"/>
      <c r="AX681" s="95"/>
      <c r="AY681" s="95"/>
    </row>
    <row r="682" spans="3:51" ht="12.75" customHeight="1">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c r="AP682" s="95"/>
      <c r="AQ682" s="95"/>
      <c r="AR682" s="95"/>
      <c r="AS682" s="95"/>
      <c r="AT682" s="95"/>
      <c r="AU682" s="95"/>
      <c r="AV682" s="95"/>
      <c r="AW682" s="95"/>
      <c r="AX682" s="95"/>
      <c r="AY682" s="95"/>
    </row>
    <row r="683" spans="3:51" ht="12.75" customHeight="1">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c r="AS683" s="95"/>
      <c r="AT683" s="95"/>
      <c r="AU683" s="95"/>
      <c r="AV683" s="95"/>
      <c r="AW683" s="95"/>
      <c r="AX683" s="95"/>
      <c r="AY683" s="95"/>
    </row>
    <row r="684" spans="3:51" ht="12.75" customHeight="1">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c r="AS684" s="95"/>
      <c r="AT684" s="95"/>
      <c r="AU684" s="95"/>
      <c r="AV684" s="95"/>
      <c r="AW684" s="95"/>
      <c r="AX684" s="95"/>
      <c r="AY684" s="95"/>
    </row>
    <row r="685" spans="3:51" ht="12.75" customHeight="1">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c r="AS685" s="95"/>
      <c r="AT685" s="95"/>
      <c r="AU685" s="95"/>
      <c r="AV685" s="95"/>
      <c r="AW685" s="95"/>
      <c r="AX685" s="95"/>
      <c r="AY685" s="95"/>
    </row>
    <row r="686" spans="3:51" ht="12.75" customHeight="1">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c r="AP686" s="95"/>
      <c r="AQ686" s="95"/>
      <c r="AR686" s="95"/>
      <c r="AS686" s="95"/>
      <c r="AT686" s="95"/>
      <c r="AU686" s="95"/>
      <c r="AV686" s="95"/>
      <c r="AW686" s="95"/>
      <c r="AX686" s="95"/>
      <c r="AY686" s="95"/>
    </row>
    <row r="687" spans="3:51" ht="12.75" customHeight="1">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c r="AP687" s="95"/>
      <c r="AQ687" s="95"/>
      <c r="AR687" s="95"/>
      <c r="AS687" s="95"/>
      <c r="AT687" s="95"/>
      <c r="AU687" s="95"/>
      <c r="AV687" s="95"/>
      <c r="AW687" s="95"/>
      <c r="AX687" s="95"/>
      <c r="AY687" s="95"/>
    </row>
    <row r="688" spans="3:51" ht="12.75" customHeight="1">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c r="AP688" s="95"/>
      <c r="AQ688" s="95"/>
      <c r="AR688" s="95"/>
      <c r="AS688" s="95"/>
      <c r="AT688" s="95"/>
      <c r="AU688" s="95"/>
      <c r="AV688" s="95"/>
      <c r="AW688" s="95"/>
      <c r="AX688" s="95"/>
      <c r="AY688" s="95"/>
    </row>
    <row r="689" spans="3:51" ht="12.75" customHeight="1">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c r="AP689" s="95"/>
      <c r="AQ689" s="95"/>
      <c r="AR689" s="95"/>
      <c r="AS689" s="95"/>
      <c r="AT689" s="95"/>
      <c r="AU689" s="95"/>
      <c r="AV689" s="95"/>
      <c r="AW689" s="95"/>
      <c r="AX689" s="95"/>
      <c r="AY689" s="95"/>
    </row>
    <row r="690" spans="3:51" ht="12.75" customHeight="1">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c r="AP690" s="95"/>
      <c r="AQ690" s="95"/>
      <c r="AR690" s="95"/>
      <c r="AS690" s="95"/>
      <c r="AT690" s="95"/>
      <c r="AU690" s="95"/>
      <c r="AV690" s="95"/>
      <c r="AW690" s="95"/>
      <c r="AX690" s="95"/>
      <c r="AY690" s="95"/>
    </row>
    <row r="691" spans="3:51" ht="12.75" customHeight="1">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c r="AP691" s="95"/>
      <c r="AQ691" s="95"/>
      <c r="AR691" s="95"/>
      <c r="AS691" s="95"/>
      <c r="AT691" s="95"/>
      <c r="AU691" s="95"/>
      <c r="AV691" s="95"/>
      <c r="AW691" s="95"/>
      <c r="AX691" s="95"/>
      <c r="AY691" s="95"/>
    </row>
    <row r="692" spans="3:51" ht="12.75" customHeight="1">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c r="AP692" s="95"/>
      <c r="AQ692" s="95"/>
      <c r="AR692" s="95"/>
      <c r="AS692" s="95"/>
      <c r="AT692" s="95"/>
      <c r="AU692" s="95"/>
      <c r="AV692" s="95"/>
      <c r="AW692" s="95"/>
      <c r="AX692" s="95"/>
      <c r="AY692" s="95"/>
    </row>
    <row r="693" spans="3:51" ht="12.75" customHeight="1">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c r="AP693" s="95"/>
      <c r="AQ693" s="95"/>
      <c r="AR693" s="95"/>
      <c r="AS693" s="95"/>
      <c r="AT693" s="95"/>
      <c r="AU693" s="95"/>
      <c r="AV693" s="95"/>
      <c r="AW693" s="95"/>
      <c r="AX693" s="95"/>
      <c r="AY693" s="95"/>
    </row>
    <row r="694" spans="3:51" ht="12.75" customHeight="1">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c r="AP694" s="95"/>
      <c r="AQ694" s="95"/>
      <c r="AR694" s="95"/>
      <c r="AS694" s="95"/>
      <c r="AT694" s="95"/>
      <c r="AU694" s="95"/>
      <c r="AV694" s="95"/>
      <c r="AW694" s="95"/>
      <c r="AX694" s="95"/>
      <c r="AY694" s="95"/>
    </row>
    <row r="695" spans="3:51" ht="12.75" customHeight="1">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c r="AP695" s="95"/>
      <c r="AQ695" s="95"/>
      <c r="AR695" s="95"/>
      <c r="AS695" s="95"/>
      <c r="AT695" s="95"/>
      <c r="AU695" s="95"/>
      <c r="AV695" s="95"/>
      <c r="AW695" s="95"/>
      <c r="AX695" s="95"/>
      <c r="AY695" s="95"/>
    </row>
    <row r="696" spans="3:51" ht="12.75" customHeight="1">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c r="AP696" s="95"/>
      <c r="AQ696" s="95"/>
      <c r="AR696" s="95"/>
      <c r="AS696" s="95"/>
      <c r="AT696" s="95"/>
      <c r="AU696" s="95"/>
      <c r="AV696" s="95"/>
      <c r="AW696" s="95"/>
      <c r="AX696" s="95"/>
      <c r="AY696" s="95"/>
    </row>
    <row r="697" spans="3:51" ht="12.75" customHeight="1">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5"/>
      <c r="AY697" s="95"/>
    </row>
    <row r="698" spans="3:51" ht="12.75" customHeight="1">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5"/>
      <c r="AY698" s="95"/>
    </row>
    <row r="699" spans="3:51" ht="12.75" customHeight="1">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L699" s="95"/>
      <c r="AM699" s="95"/>
      <c r="AN699" s="95"/>
      <c r="AO699" s="95"/>
      <c r="AP699" s="95"/>
      <c r="AQ699" s="95"/>
      <c r="AR699" s="95"/>
      <c r="AS699" s="95"/>
      <c r="AT699" s="95"/>
      <c r="AU699" s="95"/>
      <c r="AV699" s="95"/>
      <c r="AW699" s="95"/>
      <c r="AX699" s="95"/>
      <c r="AY699" s="95"/>
    </row>
    <row r="700" spans="3:51" ht="12.75" customHeight="1">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AN700" s="95"/>
      <c r="AO700" s="95"/>
      <c r="AP700" s="95"/>
      <c r="AQ700" s="95"/>
      <c r="AR700" s="95"/>
      <c r="AS700" s="95"/>
      <c r="AT700" s="95"/>
      <c r="AU700" s="95"/>
      <c r="AV700" s="95"/>
      <c r="AW700" s="95"/>
      <c r="AX700" s="95"/>
      <c r="AY700" s="95"/>
    </row>
    <row r="701" spans="3:51" ht="12.75" customHeight="1">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L701" s="95"/>
      <c r="AM701" s="95"/>
      <c r="AN701" s="95"/>
      <c r="AO701" s="95"/>
      <c r="AP701" s="95"/>
      <c r="AQ701" s="95"/>
      <c r="AR701" s="95"/>
      <c r="AS701" s="95"/>
      <c r="AT701" s="95"/>
      <c r="AU701" s="95"/>
      <c r="AV701" s="95"/>
      <c r="AW701" s="95"/>
      <c r="AX701" s="95"/>
      <c r="AY701" s="95"/>
    </row>
    <row r="702" spans="3:51" ht="12.75" customHeight="1">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L702" s="95"/>
      <c r="AM702" s="95"/>
      <c r="AN702" s="95"/>
      <c r="AO702" s="95"/>
      <c r="AP702" s="95"/>
      <c r="AQ702" s="95"/>
      <c r="AR702" s="95"/>
      <c r="AS702" s="95"/>
      <c r="AT702" s="95"/>
      <c r="AU702" s="95"/>
      <c r="AV702" s="95"/>
      <c r="AW702" s="95"/>
      <c r="AX702" s="95"/>
      <c r="AY702" s="95"/>
    </row>
    <row r="703" spans="3:51" ht="12.75" customHeight="1">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L703" s="95"/>
      <c r="AM703" s="95"/>
      <c r="AN703" s="95"/>
      <c r="AO703" s="95"/>
      <c r="AP703" s="95"/>
      <c r="AQ703" s="95"/>
      <c r="AR703" s="95"/>
      <c r="AS703" s="95"/>
      <c r="AT703" s="95"/>
      <c r="AU703" s="95"/>
      <c r="AV703" s="95"/>
      <c r="AW703" s="95"/>
      <c r="AX703" s="95"/>
      <c r="AY703" s="95"/>
    </row>
    <row r="704" spans="3:51" ht="12.75" customHeight="1">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L704" s="95"/>
      <c r="AM704" s="95"/>
      <c r="AN704" s="95"/>
      <c r="AO704" s="95"/>
      <c r="AP704" s="95"/>
      <c r="AQ704" s="95"/>
      <c r="AR704" s="95"/>
      <c r="AS704" s="95"/>
      <c r="AT704" s="95"/>
      <c r="AU704" s="95"/>
      <c r="AV704" s="95"/>
      <c r="AW704" s="95"/>
      <c r="AX704" s="95"/>
      <c r="AY704" s="95"/>
    </row>
    <row r="705" spans="3:51" ht="12.75" customHeight="1">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L705" s="95"/>
      <c r="AM705" s="95"/>
      <c r="AN705" s="95"/>
      <c r="AO705" s="95"/>
      <c r="AP705" s="95"/>
      <c r="AQ705" s="95"/>
      <c r="AR705" s="95"/>
      <c r="AS705" s="95"/>
      <c r="AT705" s="95"/>
      <c r="AU705" s="95"/>
      <c r="AV705" s="95"/>
      <c r="AW705" s="95"/>
      <c r="AX705" s="95"/>
      <c r="AY705" s="95"/>
    </row>
    <row r="706" spans="3:51" ht="12.75" customHeight="1">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L706" s="95"/>
      <c r="AM706" s="95"/>
      <c r="AN706" s="95"/>
      <c r="AO706" s="95"/>
      <c r="AP706" s="95"/>
      <c r="AQ706" s="95"/>
      <c r="AR706" s="95"/>
      <c r="AS706" s="95"/>
      <c r="AT706" s="95"/>
      <c r="AU706" s="95"/>
      <c r="AV706" s="95"/>
      <c r="AW706" s="95"/>
      <c r="AX706" s="95"/>
      <c r="AY706" s="95"/>
    </row>
    <row r="707" spans="3:51" ht="12.75" customHeight="1">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c r="AP707" s="95"/>
      <c r="AQ707" s="95"/>
      <c r="AR707" s="95"/>
      <c r="AS707" s="95"/>
      <c r="AT707" s="95"/>
      <c r="AU707" s="95"/>
      <c r="AV707" s="95"/>
      <c r="AW707" s="95"/>
      <c r="AX707" s="95"/>
      <c r="AY707" s="95"/>
    </row>
    <row r="708" spans="3:51" ht="12.75" customHeight="1">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L708" s="95"/>
      <c r="AM708" s="95"/>
      <c r="AN708" s="95"/>
      <c r="AO708" s="95"/>
      <c r="AP708" s="95"/>
      <c r="AQ708" s="95"/>
      <c r="AR708" s="95"/>
      <c r="AS708" s="95"/>
      <c r="AT708" s="95"/>
      <c r="AU708" s="95"/>
      <c r="AV708" s="95"/>
      <c r="AW708" s="95"/>
      <c r="AX708" s="95"/>
      <c r="AY708" s="95"/>
    </row>
    <row r="709" spans="3:51" ht="12.75" customHeight="1">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c r="AP709" s="95"/>
      <c r="AQ709" s="95"/>
      <c r="AR709" s="95"/>
      <c r="AS709" s="95"/>
      <c r="AT709" s="95"/>
      <c r="AU709" s="95"/>
      <c r="AV709" s="95"/>
      <c r="AW709" s="95"/>
      <c r="AX709" s="95"/>
      <c r="AY709" s="95"/>
    </row>
    <row r="710" spans="3:51" ht="12.75" customHeight="1">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L710" s="95"/>
      <c r="AM710" s="95"/>
      <c r="AN710" s="95"/>
      <c r="AO710" s="95"/>
      <c r="AP710" s="95"/>
      <c r="AQ710" s="95"/>
      <c r="AR710" s="95"/>
      <c r="AS710" s="95"/>
      <c r="AT710" s="95"/>
      <c r="AU710" s="95"/>
      <c r="AV710" s="95"/>
      <c r="AW710" s="95"/>
      <c r="AX710" s="95"/>
      <c r="AY710" s="95"/>
    </row>
    <row r="711" spans="3:51" ht="12.75" customHeight="1">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c r="AP711" s="95"/>
      <c r="AQ711" s="95"/>
      <c r="AR711" s="95"/>
      <c r="AS711" s="95"/>
      <c r="AT711" s="95"/>
      <c r="AU711" s="95"/>
      <c r="AV711" s="95"/>
      <c r="AW711" s="95"/>
      <c r="AX711" s="95"/>
      <c r="AY711" s="95"/>
    </row>
    <row r="712" spans="3:51" ht="12.75" customHeight="1">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L712" s="95"/>
      <c r="AM712" s="95"/>
      <c r="AN712" s="95"/>
      <c r="AO712" s="95"/>
      <c r="AP712" s="95"/>
      <c r="AQ712" s="95"/>
      <c r="AR712" s="95"/>
      <c r="AS712" s="95"/>
      <c r="AT712" s="95"/>
      <c r="AU712" s="95"/>
      <c r="AV712" s="95"/>
      <c r="AW712" s="95"/>
      <c r="AX712" s="95"/>
      <c r="AY712" s="95"/>
    </row>
    <row r="713" spans="3:51" ht="12.75" customHeight="1">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c r="AP713" s="95"/>
      <c r="AQ713" s="95"/>
      <c r="AR713" s="95"/>
      <c r="AS713" s="95"/>
      <c r="AT713" s="95"/>
      <c r="AU713" s="95"/>
      <c r="AV713" s="95"/>
      <c r="AW713" s="95"/>
      <c r="AX713" s="95"/>
      <c r="AY713" s="95"/>
    </row>
    <row r="714" spans="3:51" ht="12.75" customHeight="1">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L714" s="95"/>
      <c r="AM714" s="95"/>
      <c r="AN714" s="95"/>
      <c r="AO714" s="95"/>
      <c r="AP714" s="95"/>
      <c r="AQ714" s="95"/>
      <c r="AR714" s="95"/>
      <c r="AS714" s="95"/>
      <c r="AT714" s="95"/>
      <c r="AU714" s="95"/>
      <c r="AV714" s="95"/>
      <c r="AW714" s="95"/>
      <c r="AX714" s="95"/>
      <c r="AY714" s="95"/>
    </row>
    <row r="715" spans="3:51" ht="12.75" customHeight="1">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c r="AP715" s="95"/>
      <c r="AQ715" s="95"/>
      <c r="AR715" s="95"/>
      <c r="AS715" s="95"/>
      <c r="AT715" s="95"/>
      <c r="AU715" s="95"/>
      <c r="AV715" s="95"/>
      <c r="AW715" s="95"/>
      <c r="AX715" s="95"/>
      <c r="AY715" s="95"/>
    </row>
    <row r="716" spans="3:51" ht="12.75" customHeight="1">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L716" s="95"/>
      <c r="AM716" s="95"/>
      <c r="AN716" s="95"/>
      <c r="AO716" s="95"/>
      <c r="AP716" s="95"/>
      <c r="AQ716" s="95"/>
      <c r="AR716" s="95"/>
      <c r="AS716" s="95"/>
      <c r="AT716" s="95"/>
      <c r="AU716" s="95"/>
      <c r="AV716" s="95"/>
      <c r="AW716" s="95"/>
      <c r="AX716" s="95"/>
      <c r="AY716" s="95"/>
    </row>
    <row r="717" spans="3:51" ht="12.75" customHeight="1">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c r="AP717" s="95"/>
      <c r="AQ717" s="95"/>
      <c r="AR717" s="95"/>
      <c r="AS717" s="95"/>
      <c r="AT717" s="95"/>
      <c r="AU717" s="95"/>
      <c r="AV717" s="95"/>
      <c r="AW717" s="95"/>
      <c r="AX717" s="95"/>
      <c r="AY717" s="95"/>
    </row>
    <row r="718" spans="3:51" ht="12.75" customHeight="1">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L718" s="95"/>
      <c r="AM718" s="95"/>
      <c r="AN718" s="95"/>
      <c r="AO718" s="95"/>
      <c r="AP718" s="95"/>
      <c r="AQ718" s="95"/>
      <c r="AR718" s="95"/>
      <c r="AS718" s="95"/>
      <c r="AT718" s="95"/>
      <c r="AU718" s="95"/>
      <c r="AV718" s="95"/>
      <c r="AW718" s="95"/>
      <c r="AX718" s="95"/>
      <c r="AY718" s="95"/>
    </row>
    <row r="719" spans="3:51" ht="12.75" customHeight="1">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L719" s="95"/>
      <c r="AM719" s="95"/>
      <c r="AN719" s="95"/>
      <c r="AO719" s="95"/>
      <c r="AP719" s="95"/>
      <c r="AQ719" s="95"/>
      <c r="AR719" s="95"/>
      <c r="AS719" s="95"/>
      <c r="AT719" s="95"/>
      <c r="AU719" s="95"/>
      <c r="AV719" s="95"/>
      <c r="AW719" s="95"/>
      <c r="AX719" s="95"/>
      <c r="AY719" s="95"/>
    </row>
    <row r="720" spans="3:51" ht="12.75" customHeight="1">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c r="AP720" s="95"/>
      <c r="AQ720" s="95"/>
      <c r="AR720" s="95"/>
      <c r="AS720" s="95"/>
      <c r="AT720" s="95"/>
      <c r="AU720" s="95"/>
      <c r="AV720" s="95"/>
      <c r="AW720" s="95"/>
      <c r="AX720" s="95"/>
      <c r="AY720" s="95"/>
    </row>
    <row r="721" spans="3:51" ht="12.75" customHeight="1">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c r="AP721" s="95"/>
      <c r="AQ721" s="95"/>
      <c r="AR721" s="95"/>
      <c r="AS721" s="95"/>
      <c r="AT721" s="95"/>
      <c r="AU721" s="95"/>
      <c r="AV721" s="95"/>
      <c r="AW721" s="95"/>
      <c r="AX721" s="95"/>
      <c r="AY721" s="95"/>
    </row>
    <row r="722" spans="3:51" ht="12.75" customHeight="1">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95"/>
      <c r="AR722" s="95"/>
      <c r="AS722" s="95"/>
      <c r="AT722" s="95"/>
      <c r="AU722" s="95"/>
      <c r="AV722" s="95"/>
      <c r="AW722" s="95"/>
      <c r="AX722" s="95"/>
      <c r="AY722" s="95"/>
    </row>
    <row r="723" spans="3:51" ht="12.75" customHeight="1">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L723" s="95"/>
      <c r="AM723" s="95"/>
      <c r="AN723" s="95"/>
      <c r="AO723" s="95"/>
      <c r="AP723" s="95"/>
      <c r="AQ723" s="95"/>
      <c r="AR723" s="95"/>
      <c r="AS723" s="95"/>
      <c r="AT723" s="95"/>
      <c r="AU723" s="95"/>
      <c r="AV723" s="95"/>
      <c r="AW723" s="95"/>
      <c r="AX723" s="95"/>
      <c r="AY723" s="95"/>
    </row>
    <row r="724" spans="3:51" ht="12.75" customHeight="1">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c r="AP724" s="95"/>
      <c r="AQ724" s="95"/>
      <c r="AR724" s="95"/>
      <c r="AS724" s="95"/>
      <c r="AT724" s="95"/>
      <c r="AU724" s="95"/>
      <c r="AV724" s="95"/>
      <c r="AW724" s="95"/>
      <c r="AX724" s="95"/>
      <c r="AY724" s="95"/>
    </row>
    <row r="725" spans="3:51" ht="12.75" customHeight="1">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c r="AP725" s="95"/>
      <c r="AQ725" s="95"/>
      <c r="AR725" s="95"/>
      <c r="AS725" s="95"/>
      <c r="AT725" s="95"/>
      <c r="AU725" s="95"/>
      <c r="AV725" s="95"/>
      <c r="AW725" s="95"/>
      <c r="AX725" s="95"/>
      <c r="AY725" s="95"/>
    </row>
    <row r="726" spans="3:51" ht="12.75" customHeight="1">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c r="AS726" s="95"/>
      <c r="AT726" s="95"/>
      <c r="AU726" s="95"/>
      <c r="AV726" s="95"/>
      <c r="AW726" s="95"/>
      <c r="AX726" s="95"/>
      <c r="AY726" s="95"/>
    </row>
    <row r="727" spans="3:51" ht="12.75" customHeight="1">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c r="AS727" s="95"/>
      <c r="AT727" s="95"/>
      <c r="AU727" s="95"/>
      <c r="AV727" s="95"/>
      <c r="AW727" s="95"/>
      <c r="AX727" s="95"/>
      <c r="AY727" s="95"/>
    </row>
    <row r="728" spans="3:51" ht="12.75" customHeight="1">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95"/>
      <c r="AR728" s="95"/>
      <c r="AS728" s="95"/>
      <c r="AT728" s="95"/>
      <c r="AU728" s="95"/>
      <c r="AV728" s="95"/>
      <c r="AW728" s="95"/>
      <c r="AX728" s="95"/>
      <c r="AY728" s="95"/>
    </row>
    <row r="729" spans="3:51" ht="12.75" customHeight="1">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5"/>
      <c r="AY729" s="95"/>
    </row>
    <row r="730" spans="3:51" ht="12.75" customHeight="1">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c r="AP730" s="95"/>
      <c r="AQ730" s="95"/>
      <c r="AR730" s="95"/>
      <c r="AS730" s="95"/>
      <c r="AT730" s="95"/>
      <c r="AU730" s="95"/>
      <c r="AV730" s="95"/>
      <c r="AW730" s="95"/>
      <c r="AX730" s="95"/>
      <c r="AY730" s="95"/>
    </row>
    <row r="731" spans="3:51" ht="12.75" customHeight="1">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5"/>
      <c r="AY731" s="95"/>
    </row>
    <row r="732" spans="3:51" ht="12.75" customHeight="1">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L732" s="95"/>
      <c r="AM732" s="95"/>
      <c r="AN732" s="95"/>
      <c r="AO732" s="95"/>
      <c r="AP732" s="95"/>
      <c r="AQ732" s="95"/>
      <c r="AR732" s="95"/>
      <c r="AS732" s="95"/>
      <c r="AT732" s="95"/>
      <c r="AU732" s="95"/>
      <c r="AV732" s="95"/>
      <c r="AW732" s="95"/>
      <c r="AX732" s="95"/>
      <c r="AY732" s="95"/>
    </row>
    <row r="733" spans="3:51" ht="12.75" customHeight="1">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c r="AP733" s="95"/>
      <c r="AQ733" s="95"/>
      <c r="AR733" s="95"/>
      <c r="AS733" s="95"/>
      <c r="AT733" s="95"/>
      <c r="AU733" s="95"/>
      <c r="AV733" s="95"/>
      <c r="AW733" s="95"/>
      <c r="AX733" s="95"/>
      <c r="AY733" s="95"/>
    </row>
    <row r="734" spans="3:51" ht="12.75" customHeight="1">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c r="AP734" s="95"/>
      <c r="AQ734" s="95"/>
      <c r="AR734" s="95"/>
      <c r="AS734" s="95"/>
      <c r="AT734" s="95"/>
      <c r="AU734" s="95"/>
      <c r="AV734" s="95"/>
      <c r="AW734" s="95"/>
      <c r="AX734" s="95"/>
      <c r="AY734" s="95"/>
    </row>
    <row r="735" spans="3:51" ht="12.75" customHeight="1">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c r="AP735" s="95"/>
      <c r="AQ735" s="95"/>
      <c r="AR735" s="95"/>
      <c r="AS735" s="95"/>
      <c r="AT735" s="95"/>
      <c r="AU735" s="95"/>
      <c r="AV735" s="95"/>
      <c r="AW735" s="95"/>
      <c r="AX735" s="95"/>
      <c r="AY735" s="95"/>
    </row>
    <row r="736" spans="3:51" ht="12.75" customHeight="1">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c r="AS736" s="95"/>
      <c r="AT736" s="95"/>
      <c r="AU736" s="95"/>
      <c r="AV736" s="95"/>
      <c r="AW736" s="95"/>
      <c r="AX736" s="95"/>
      <c r="AY736" s="95"/>
    </row>
    <row r="737" spans="3:51" ht="12.75" customHeight="1">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L737" s="95"/>
      <c r="AM737" s="95"/>
      <c r="AN737" s="95"/>
      <c r="AO737" s="95"/>
      <c r="AP737" s="95"/>
      <c r="AQ737" s="95"/>
      <c r="AR737" s="95"/>
      <c r="AS737" s="95"/>
      <c r="AT737" s="95"/>
      <c r="AU737" s="95"/>
      <c r="AV737" s="95"/>
      <c r="AW737" s="95"/>
      <c r="AX737" s="95"/>
      <c r="AY737" s="95"/>
    </row>
    <row r="738" spans="3:51" ht="12.75" customHeight="1">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AN738" s="95"/>
      <c r="AO738" s="95"/>
      <c r="AP738" s="95"/>
      <c r="AQ738" s="95"/>
      <c r="AR738" s="95"/>
      <c r="AS738" s="95"/>
      <c r="AT738" s="95"/>
      <c r="AU738" s="95"/>
      <c r="AV738" s="95"/>
      <c r="AW738" s="95"/>
      <c r="AX738" s="95"/>
      <c r="AY738" s="95"/>
    </row>
    <row r="739" spans="3:51" ht="12.75" customHeight="1">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AN739" s="95"/>
      <c r="AO739" s="95"/>
      <c r="AP739" s="95"/>
      <c r="AQ739" s="95"/>
      <c r="AR739" s="95"/>
      <c r="AS739" s="95"/>
      <c r="AT739" s="95"/>
      <c r="AU739" s="95"/>
      <c r="AV739" s="95"/>
      <c r="AW739" s="95"/>
      <c r="AX739" s="95"/>
      <c r="AY739" s="95"/>
    </row>
    <row r="740" spans="3:51" ht="12.75" customHeight="1">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L740" s="95"/>
      <c r="AM740" s="95"/>
      <c r="AN740" s="95"/>
      <c r="AO740" s="95"/>
      <c r="AP740" s="95"/>
      <c r="AQ740" s="95"/>
      <c r="AR740" s="95"/>
      <c r="AS740" s="95"/>
      <c r="AT740" s="95"/>
      <c r="AU740" s="95"/>
      <c r="AV740" s="95"/>
      <c r="AW740" s="95"/>
      <c r="AX740" s="95"/>
      <c r="AY740" s="95"/>
    </row>
    <row r="741" spans="3:51" ht="12.75" customHeight="1">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5"/>
      <c r="AY741" s="95"/>
    </row>
    <row r="742" spans="3:51" ht="12.75" customHeight="1">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5"/>
      <c r="AY742" s="95"/>
    </row>
    <row r="743" spans="3:51" ht="12.75" customHeight="1">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5"/>
      <c r="AY743" s="95"/>
    </row>
    <row r="744" spans="3:51" ht="12.75" customHeight="1">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5"/>
      <c r="AY744" s="95"/>
    </row>
    <row r="745" spans="3:51" ht="12.75" customHeight="1">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row>
    <row r="746" spans="3:51" ht="12.75" customHeight="1">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5"/>
      <c r="AY746" s="95"/>
    </row>
    <row r="747" spans="3:51" ht="12.75" customHeight="1">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5"/>
      <c r="AY747" s="95"/>
    </row>
    <row r="748" spans="3:51" ht="12.75" customHeight="1">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5"/>
      <c r="AY748" s="95"/>
    </row>
    <row r="749" spans="3:51" ht="12.75" customHeight="1">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5"/>
      <c r="AY749" s="95"/>
    </row>
    <row r="750" spans="3:51" ht="12.75" customHeight="1">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5"/>
      <c r="AY750" s="95"/>
    </row>
    <row r="751" spans="3:51" ht="12.75" customHeight="1">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5"/>
      <c r="AY751" s="95"/>
    </row>
    <row r="752" spans="3:51" ht="12.75" customHeight="1">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5"/>
      <c r="AY752" s="95"/>
    </row>
    <row r="753" spans="3:51" ht="12.75" customHeight="1">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row>
    <row r="754" spans="3:51" ht="12.75" customHeight="1">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5"/>
      <c r="AY754" s="95"/>
    </row>
    <row r="755" spans="3:51" ht="12.75" customHeight="1">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5"/>
      <c r="AY755" s="95"/>
    </row>
    <row r="756" spans="3:51" ht="12.75" customHeight="1">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5"/>
      <c r="AY756" s="95"/>
    </row>
    <row r="757" spans="3:51" ht="12.75" customHeight="1">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5"/>
      <c r="AY757" s="95"/>
    </row>
    <row r="758" spans="3:51" ht="12.75" customHeight="1">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5"/>
      <c r="AY758" s="95"/>
    </row>
    <row r="759" spans="3:51" ht="12.75" customHeight="1">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5"/>
      <c r="AY759" s="95"/>
    </row>
    <row r="760" spans="3:51" ht="12.75" customHeight="1">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5"/>
      <c r="AY760" s="95"/>
    </row>
    <row r="761" spans="3:51" ht="12.75" customHeight="1">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5"/>
      <c r="AY761" s="95"/>
    </row>
    <row r="762" spans="3:51" ht="12.75" customHeight="1">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5"/>
      <c r="AY762" s="95"/>
    </row>
    <row r="763" spans="3:51" ht="12.75" customHeight="1">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5"/>
      <c r="AY763" s="95"/>
    </row>
    <row r="764" spans="3:51" ht="12.75" customHeight="1">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row>
    <row r="765" spans="3:51" ht="12.75" customHeight="1">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5"/>
      <c r="AY765" s="95"/>
    </row>
    <row r="766" spans="3:51" ht="12.75" customHeight="1">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5"/>
      <c r="AY766" s="95"/>
    </row>
    <row r="767" spans="3:51" ht="12.75" customHeight="1">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5"/>
      <c r="AY767" s="95"/>
    </row>
    <row r="768" spans="3:51" ht="12.75" customHeight="1">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5"/>
      <c r="AY768" s="95"/>
    </row>
    <row r="769" spans="3:51" ht="12.75" customHeight="1">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5"/>
      <c r="AY769" s="95"/>
    </row>
    <row r="770" spans="3:51" ht="12.75" customHeight="1">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5"/>
      <c r="AY770" s="95"/>
    </row>
    <row r="771" spans="3:51" ht="12.75" customHeight="1">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5"/>
      <c r="AY771" s="95"/>
    </row>
    <row r="772" spans="3:51" ht="12.75" customHeight="1">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c r="AP772" s="95"/>
      <c r="AQ772" s="95"/>
      <c r="AR772" s="95"/>
      <c r="AS772" s="95"/>
      <c r="AT772" s="95"/>
      <c r="AU772" s="95"/>
      <c r="AV772" s="95"/>
      <c r="AW772" s="95"/>
      <c r="AX772" s="95"/>
      <c r="AY772" s="95"/>
    </row>
    <row r="773" spans="3:51" ht="12.75" customHeight="1">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c r="AS773" s="95"/>
      <c r="AT773" s="95"/>
      <c r="AU773" s="95"/>
      <c r="AV773" s="95"/>
      <c r="AW773" s="95"/>
      <c r="AX773" s="95"/>
      <c r="AY773" s="95"/>
    </row>
    <row r="774" spans="3:51" ht="12.75" customHeight="1">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c r="AP774" s="95"/>
      <c r="AQ774" s="95"/>
      <c r="AR774" s="95"/>
      <c r="AS774" s="95"/>
      <c r="AT774" s="95"/>
      <c r="AU774" s="95"/>
      <c r="AV774" s="95"/>
      <c r="AW774" s="95"/>
      <c r="AX774" s="95"/>
      <c r="AY774" s="95"/>
    </row>
    <row r="775" spans="3:51" ht="12.75" customHeight="1">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c r="AP775" s="95"/>
      <c r="AQ775" s="95"/>
      <c r="AR775" s="95"/>
      <c r="AS775" s="95"/>
      <c r="AT775" s="95"/>
      <c r="AU775" s="95"/>
      <c r="AV775" s="95"/>
      <c r="AW775" s="95"/>
      <c r="AX775" s="95"/>
      <c r="AY775" s="95"/>
    </row>
    <row r="776" spans="3:51" ht="12.75" customHeight="1">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L776" s="95"/>
      <c r="AM776" s="95"/>
      <c r="AN776" s="95"/>
      <c r="AO776" s="95"/>
      <c r="AP776" s="95"/>
      <c r="AQ776" s="95"/>
      <c r="AR776" s="95"/>
      <c r="AS776" s="95"/>
      <c r="AT776" s="95"/>
      <c r="AU776" s="95"/>
      <c r="AV776" s="95"/>
      <c r="AW776" s="95"/>
      <c r="AX776" s="95"/>
      <c r="AY776" s="95"/>
    </row>
    <row r="777" spans="3:51" ht="12.75" customHeight="1">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L777" s="95"/>
      <c r="AM777" s="95"/>
      <c r="AN777" s="95"/>
      <c r="AO777" s="95"/>
      <c r="AP777" s="95"/>
      <c r="AQ777" s="95"/>
      <c r="AR777" s="95"/>
      <c r="AS777" s="95"/>
      <c r="AT777" s="95"/>
      <c r="AU777" s="95"/>
      <c r="AV777" s="95"/>
      <c r="AW777" s="95"/>
      <c r="AX777" s="95"/>
      <c r="AY777" s="95"/>
    </row>
    <row r="778" spans="3:51" ht="12.75" customHeight="1">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5"/>
      <c r="AY778" s="95"/>
    </row>
    <row r="779" spans="3:51" ht="12.75" customHeight="1">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L779" s="95"/>
      <c r="AM779" s="95"/>
      <c r="AN779" s="95"/>
      <c r="AO779" s="95"/>
      <c r="AP779" s="95"/>
      <c r="AQ779" s="95"/>
      <c r="AR779" s="95"/>
      <c r="AS779" s="95"/>
      <c r="AT779" s="95"/>
      <c r="AU779" s="95"/>
      <c r="AV779" s="95"/>
      <c r="AW779" s="95"/>
      <c r="AX779" s="95"/>
      <c r="AY779" s="95"/>
    </row>
    <row r="780" spans="3:51" ht="12.75" customHeight="1">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c r="AM780" s="95"/>
      <c r="AN780" s="95"/>
      <c r="AO780" s="95"/>
      <c r="AP780" s="95"/>
      <c r="AQ780" s="95"/>
      <c r="AR780" s="95"/>
      <c r="AS780" s="95"/>
      <c r="AT780" s="95"/>
      <c r="AU780" s="95"/>
      <c r="AV780" s="95"/>
      <c r="AW780" s="95"/>
      <c r="AX780" s="95"/>
      <c r="AY780" s="95"/>
    </row>
    <row r="781" spans="3:51" ht="12.75" customHeight="1">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L781" s="95"/>
      <c r="AM781" s="95"/>
      <c r="AN781" s="95"/>
      <c r="AO781" s="95"/>
      <c r="AP781" s="95"/>
      <c r="AQ781" s="95"/>
      <c r="AR781" s="95"/>
      <c r="AS781" s="95"/>
      <c r="AT781" s="95"/>
      <c r="AU781" s="95"/>
      <c r="AV781" s="95"/>
      <c r="AW781" s="95"/>
      <c r="AX781" s="95"/>
      <c r="AY781" s="95"/>
    </row>
    <row r="782" spans="3:51" ht="12.75" customHeight="1">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L782" s="95"/>
      <c r="AM782" s="95"/>
      <c r="AN782" s="95"/>
      <c r="AO782" s="95"/>
      <c r="AP782" s="95"/>
      <c r="AQ782" s="95"/>
      <c r="AR782" s="95"/>
      <c r="AS782" s="95"/>
      <c r="AT782" s="95"/>
      <c r="AU782" s="95"/>
      <c r="AV782" s="95"/>
      <c r="AW782" s="95"/>
      <c r="AX782" s="95"/>
      <c r="AY782" s="95"/>
    </row>
    <row r="783" spans="3:51" ht="12.75" customHeight="1">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c r="AS783" s="95"/>
      <c r="AT783" s="95"/>
      <c r="AU783" s="95"/>
      <c r="AV783" s="95"/>
      <c r="AW783" s="95"/>
      <c r="AX783" s="95"/>
      <c r="AY783" s="95"/>
    </row>
    <row r="784" spans="3:51" ht="12.75" customHeight="1">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AN784" s="95"/>
      <c r="AO784" s="95"/>
      <c r="AP784" s="95"/>
      <c r="AQ784" s="95"/>
      <c r="AR784" s="95"/>
      <c r="AS784" s="95"/>
      <c r="AT784" s="95"/>
      <c r="AU784" s="95"/>
      <c r="AV784" s="95"/>
      <c r="AW784" s="95"/>
      <c r="AX784" s="95"/>
      <c r="AY784" s="95"/>
    </row>
    <row r="785" spans="3:51" ht="12.75" customHeight="1">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AN785" s="95"/>
      <c r="AO785" s="95"/>
      <c r="AP785" s="95"/>
      <c r="AQ785" s="95"/>
      <c r="AR785" s="95"/>
      <c r="AS785" s="95"/>
      <c r="AT785" s="95"/>
      <c r="AU785" s="95"/>
      <c r="AV785" s="95"/>
      <c r="AW785" s="95"/>
      <c r="AX785" s="95"/>
      <c r="AY785" s="95"/>
    </row>
    <row r="786" spans="3:51" ht="12.75" customHeight="1">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L786" s="95"/>
      <c r="AM786" s="95"/>
      <c r="AN786" s="95"/>
      <c r="AO786" s="95"/>
      <c r="AP786" s="95"/>
      <c r="AQ786" s="95"/>
      <c r="AR786" s="95"/>
      <c r="AS786" s="95"/>
      <c r="AT786" s="95"/>
      <c r="AU786" s="95"/>
      <c r="AV786" s="95"/>
      <c r="AW786" s="95"/>
      <c r="AX786" s="95"/>
      <c r="AY786" s="95"/>
    </row>
    <row r="787" spans="3:51" ht="12.75" customHeight="1">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L787" s="95"/>
      <c r="AM787" s="95"/>
      <c r="AN787" s="95"/>
      <c r="AO787" s="95"/>
      <c r="AP787" s="95"/>
      <c r="AQ787" s="95"/>
      <c r="AR787" s="95"/>
      <c r="AS787" s="95"/>
      <c r="AT787" s="95"/>
      <c r="AU787" s="95"/>
      <c r="AV787" s="95"/>
      <c r="AW787" s="95"/>
      <c r="AX787" s="95"/>
      <c r="AY787" s="95"/>
    </row>
    <row r="788" spans="3:51" ht="12.75" customHeight="1">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L788" s="95"/>
      <c r="AM788" s="95"/>
      <c r="AN788" s="95"/>
      <c r="AO788" s="95"/>
      <c r="AP788" s="95"/>
      <c r="AQ788" s="95"/>
      <c r="AR788" s="95"/>
      <c r="AS788" s="95"/>
      <c r="AT788" s="95"/>
      <c r="AU788" s="95"/>
      <c r="AV788" s="95"/>
      <c r="AW788" s="95"/>
      <c r="AX788" s="95"/>
      <c r="AY788" s="95"/>
    </row>
    <row r="789" spans="3:51" ht="12.75" customHeight="1">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L789" s="95"/>
      <c r="AM789" s="95"/>
      <c r="AN789" s="95"/>
      <c r="AO789" s="95"/>
      <c r="AP789" s="95"/>
      <c r="AQ789" s="95"/>
      <c r="AR789" s="95"/>
      <c r="AS789" s="95"/>
      <c r="AT789" s="95"/>
      <c r="AU789" s="95"/>
      <c r="AV789" s="95"/>
      <c r="AW789" s="95"/>
      <c r="AX789" s="95"/>
      <c r="AY789" s="95"/>
    </row>
    <row r="790" spans="3:51" ht="12.75" customHeight="1">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L790" s="95"/>
      <c r="AM790" s="95"/>
      <c r="AN790" s="95"/>
      <c r="AO790" s="95"/>
      <c r="AP790" s="95"/>
      <c r="AQ790" s="95"/>
      <c r="AR790" s="95"/>
      <c r="AS790" s="95"/>
      <c r="AT790" s="95"/>
      <c r="AU790" s="95"/>
      <c r="AV790" s="95"/>
      <c r="AW790" s="95"/>
      <c r="AX790" s="95"/>
      <c r="AY790" s="95"/>
    </row>
    <row r="791" spans="3:51" ht="12.75" customHeight="1">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L791" s="95"/>
      <c r="AM791" s="95"/>
      <c r="AN791" s="95"/>
      <c r="AO791" s="95"/>
      <c r="AP791" s="95"/>
      <c r="AQ791" s="95"/>
      <c r="AR791" s="95"/>
      <c r="AS791" s="95"/>
      <c r="AT791" s="95"/>
      <c r="AU791" s="95"/>
      <c r="AV791" s="95"/>
      <c r="AW791" s="95"/>
      <c r="AX791" s="95"/>
      <c r="AY791" s="95"/>
    </row>
    <row r="792" spans="3:51" ht="12.75" customHeight="1">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AN792" s="95"/>
      <c r="AO792" s="95"/>
      <c r="AP792" s="95"/>
      <c r="AQ792" s="95"/>
      <c r="AR792" s="95"/>
      <c r="AS792" s="95"/>
      <c r="AT792" s="95"/>
      <c r="AU792" s="95"/>
      <c r="AV792" s="95"/>
      <c r="AW792" s="95"/>
      <c r="AX792" s="95"/>
      <c r="AY792" s="95"/>
    </row>
    <row r="793" spans="3:51" ht="12.75" customHeight="1">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L793" s="95"/>
      <c r="AM793" s="95"/>
      <c r="AN793" s="95"/>
      <c r="AO793" s="95"/>
      <c r="AP793" s="95"/>
      <c r="AQ793" s="95"/>
      <c r="AR793" s="95"/>
      <c r="AS793" s="95"/>
      <c r="AT793" s="95"/>
      <c r="AU793" s="95"/>
      <c r="AV793" s="95"/>
      <c r="AW793" s="95"/>
      <c r="AX793" s="95"/>
      <c r="AY793" s="95"/>
    </row>
    <row r="794" spans="3:51" ht="12.75" customHeight="1">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L794" s="95"/>
      <c r="AM794" s="95"/>
      <c r="AN794" s="95"/>
      <c r="AO794" s="95"/>
      <c r="AP794" s="95"/>
      <c r="AQ794" s="95"/>
      <c r="AR794" s="95"/>
      <c r="AS794" s="95"/>
      <c r="AT794" s="95"/>
      <c r="AU794" s="95"/>
      <c r="AV794" s="95"/>
      <c r="AW794" s="95"/>
      <c r="AX794" s="95"/>
      <c r="AY794" s="95"/>
    </row>
    <row r="795" spans="3:51" ht="12.75" customHeight="1">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L795" s="95"/>
      <c r="AM795" s="95"/>
      <c r="AN795" s="95"/>
      <c r="AO795" s="95"/>
      <c r="AP795" s="95"/>
      <c r="AQ795" s="95"/>
      <c r="AR795" s="95"/>
      <c r="AS795" s="95"/>
      <c r="AT795" s="95"/>
      <c r="AU795" s="95"/>
      <c r="AV795" s="95"/>
      <c r="AW795" s="95"/>
      <c r="AX795" s="95"/>
      <c r="AY795" s="95"/>
    </row>
    <row r="796" spans="3:51" ht="12.75" customHeight="1">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c r="AP796" s="95"/>
      <c r="AQ796" s="95"/>
      <c r="AR796" s="95"/>
      <c r="AS796" s="95"/>
      <c r="AT796" s="95"/>
      <c r="AU796" s="95"/>
      <c r="AV796" s="95"/>
      <c r="AW796" s="95"/>
      <c r="AX796" s="95"/>
      <c r="AY796" s="95"/>
    </row>
    <row r="797" spans="3:51" ht="12.75" customHeight="1">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L797" s="95"/>
      <c r="AM797" s="95"/>
      <c r="AN797" s="95"/>
      <c r="AO797" s="95"/>
      <c r="AP797" s="95"/>
      <c r="AQ797" s="95"/>
      <c r="AR797" s="95"/>
      <c r="AS797" s="95"/>
      <c r="AT797" s="95"/>
      <c r="AU797" s="95"/>
      <c r="AV797" s="95"/>
      <c r="AW797" s="95"/>
      <c r="AX797" s="95"/>
      <c r="AY797" s="95"/>
    </row>
    <row r="798" spans="3:51" ht="12.75" customHeight="1">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L798" s="95"/>
      <c r="AM798" s="95"/>
      <c r="AN798" s="95"/>
      <c r="AO798" s="95"/>
      <c r="AP798" s="95"/>
      <c r="AQ798" s="95"/>
      <c r="AR798" s="95"/>
      <c r="AS798" s="95"/>
      <c r="AT798" s="95"/>
      <c r="AU798" s="95"/>
      <c r="AV798" s="95"/>
      <c r="AW798" s="95"/>
      <c r="AX798" s="95"/>
      <c r="AY798" s="95"/>
    </row>
    <row r="799" spans="3:51" ht="12.75" customHeight="1">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L799" s="95"/>
      <c r="AM799" s="95"/>
      <c r="AN799" s="95"/>
      <c r="AO799" s="95"/>
      <c r="AP799" s="95"/>
      <c r="AQ799" s="95"/>
      <c r="AR799" s="95"/>
      <c r="AS799" s="95"/>
      <c r="AT799" s="95"/>
      <c r="AU799" s="95"/>
      <c r="AV799" s="95"/>
      <c r="AW799" s="95"/>
      <c r="AX799" s="95"/>
      <c r="AY799" s="95"/>
    </row>
    <row r="800" spans="3:51" ht="12.75" customHeight="1">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L800" s="95"/>
      <c r="AM800" s="95"/>
      <c r="AN800" s="95"/>
      <c r="AO800" s="95"/>
      <c r="AP800" s="95"/>
      <c r="AQ800" s="95"/>
      <c r="AR800" s="95"/>
      <c r="AS800" s="95"/>
      <c r="AT800" s="95"/>
      <c r="AU800" s="95"/>
      <c r="AV800" s="95"/>
      <c r="AW800" s="95"/>
      <c r="AX800" s="95"/>
      <c r="AY800" s="95"/>
    </row>
    <row r="801" spans="3:51" ht="12.75" customHeight="1">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L801" s="95"/>
      <c r="AM801" s="95"/>
      <c r="AN801" s="95"/>
      <c r="AO801" s="95"/>
      <c r="AP801" s="95"/>
      <c r="AQ801" s="95"/>
      <c r="AR801" s="95"/>
      <c r="AS801" s="95"/>
      <c r="AT801" s="95"/>
      <c r="AU801" s="95"/>
      <c r="AV801" s="95"/>
      <c r="AW801" s="95"/>
      <c r="AX801" s="95"/>
      <c r="AY801" s="95"/>
    </row>
    <row r="802" spans="3:51" ht="12.75" customHeight="1">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L802" s="95"/>
      <c r="AM802" s="95"/>
      <c r="AN802" s="95"/>
      <c r="AO802" s="95"/>
      <c r="AP802" s="95"/>
      <c r="AQ802" s="95"/>
      <c r="AR802" s="95"/>
      <c r="AS802" s="95"/>
      <c r="AT802" s="95"/>
      <c r="AU802" s="95"/>
      <c r="AV802" s="95"/>
      <c r="AW802" s="95"/>
      <c r="AX802" s="95"/>
      <c r="AY802" s="95"/>
    </row>
    <row r="803" spans="3:51" ht="12.75" customHeight="1">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L803" s="95"/>
      <c r="AM803" s="95"/>
      <c r="AN803" s="95"/>
      <c r="AO803" s="95"/>
      <c r="AP803" s="95"/>
      <c r="AQ803" s="95"/>
      <c r="AR803" s="95"/>
      <c r="AS803" s="95"/>
      <c r="AT803" s="95"/>
      <c r="AU803" s="95"/>
      <c r="AV803" s="95"/>
      <c r="AW803" s="95"/>
      <c r="AX803" s="95"/>
      <c r="AY803" s="95"/>
    </row>
    <row r="804" spans="3:51" ht="12.75" customHeight="1">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L804" s="95"/>
      <c r="AM804" s="95"/>
      <c r="AN804" s="95"/>
      <c r="AO804" s="95"/>
      <c r="AP804" s="95"/>
      <c r="AQ804" s="95"/>
      <c r="AR804" s="95"/>
      <c r="AS804" s="95"/>
      <c r="AT804" s="95"/>
      <c r="AU804" s="95"/>
      <c r="AV804" s="95"/>
      <c r="AW804" s="95"/>
      <c r="AX804" s="95"/>
      <c r="AY804" s="95"/>
    </row>
    <row r="805" spans="3:51" ht="12.75" customHeight="1">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L805" s="95"/>
      <c r="AM805" s="95"/>
      <c r="AN805" s="95"/>
      <c r="AO805" s="95"/>
      <c r="AP805" s="95"/>
      <c r="AQ805" s="95"/>
      <c r="AR805" s="95"/>
      <c r="AS805" s="95"/>
      <c r="AT805" s="95"/>
      <c r="AU805" s="95"/>
      <c r="AV805" s="95"/>
      <c r="AW805" s="95"/>
      <c r="AX805" s="95"/>
      <c r="AY805" s="95"/>
    </row>
    <row r="806" spans="3:51" ht="12.75" customHeight="1">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L806" s="95"/>
      <c r="AM806" s="95"/>
      <c r="AN806" s="95"/>
      <c r="AO806" s="95"/>
      <c r="AP806" s="95"/>
      <c r="AQ806" s="95"/>
      <c r="AR806" s="95"/>
      <c r="AS806" s="95"/>
      <c r="AT806" s="95"/>
      <c r="AU806" s="95"/>
      <c r="AV806" s="95"/>
      <c r="AW806" s="95"/>
      <c r="AX806" s="95"/>
      <c r="AY806" s="95"/>
    </row>
    <row r="807" spans="3:51" ht="12.75" customHeight="1">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c r="AP807" s="95"/>
      <c r="AQ807" s="95"/>
      <c r="AR807" s="95"/>
      <c r="AS807" s="95"/>
      <c r="AT807" s="95"/>
      <c r="AU807" s="95"/>
      <c r="AV807" s="95"/>
      <c r="AW807" s="95"/>
      <c r="AX807" s="95"/>
      <c r="AY807" s="95"/>
    </row>
    <row r="808" spans="3:51" ht="12.75" customHeight="1">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L808" s="95"/>
      <c r="AM808" s="95"/>
      <c r="AN808" s="95"/>
      <c r="AO808" s="95"/>
      <c r="AP808" s="95"/>
      <c r="AQ808" s="95"/>
      <c r="AR808" s="95"/>
      <c r="AS808" s="95"/>
      <c r="AT808" s="95"/>
      <c r="AU808" s="95"/>
      <c r="AV808" s="95"/>
      <c r="AW808" s="95"/>
      <c r="AX808" s="95"/>
      <c r="AY808" s="95"/>
    </row>
    <row r="809" spans="3:51" ht="12.75" customHeight="1">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L809" s="95"/>
      <c r="AM809" s="95"/>
      <c r="AN809" s="95"/>
      <c r="AO809" s="95"/>
      <c r="AP809" s="95"/>
      <c r="AQ809" s="95"/>
      <c r="AR809" s="95"/>
      <c r="AS809" s="95"/>
      <c r="AT809" s="95"/>
      <c r="AU809" s="95"/>
      <c r="AV809" s="95"/>
      <c r="AW809" s="95"/>
      <c r="AX809" s="95"/>
      <c r="AY809" s="95"/>
    </row>
    <row r="810" spans="3:51" ht="12.75" customHeight="1">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L810" s="95"/>
      <c r="AM810" s="95"/>
      <c r="AN810" s="95"/>
      <c r="AO810" s="95"/>
      <c r="AP810" s="95"/>
      <c r="AQ810" s="95"/>
      <c r="AR810" s="95"/>
      <c r="AS810" s="95"/>
      <c r="AT810" s="95"/>
      <c r="AU810" s="95"/>
      <c r="AV810" s="95"/>
      <c r="AW810" s="95"/>
      <c r="AX810" s="95"/>
      <c r="AY810" s="95"/>
    </row>
    <row r="811" spans="3:51" ht="12.75" customHeight="1">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L811" s="95"/>
      <c r="AM811" s="95"/>
      <c r="AN811" s="95"/>
      <c r="AO811" s="95"/>
      <c r="AP811" s="95"/>
      <c r="AQ811" s="95"/>
      <c r="AR811" s="95"/>
      <c r="AS811" s="95"/>
      <c r="AT811" s="95"/>
      <c r="AU811" s="95"/>
      <c r="AV811" s="95"/>
      <c r="AW811" s="95"/>
      <c r="AX811" s="95"/>
      <c r="AY811" s="95"/>
    </row>
    <row r="812" spans="3:51" ht="12.75" customHeight="1">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L812" s="95"/>
      <c r="AM812" s="95"/>
      <c r="AN812" s="95"/>
      <c r="AO812" s="95"/>
      <c r="AP812" s="95"/>
      <c r="AQ812" s="95"/>
      <c r="AR812" s="95"/>
      <c r="AS812" s="95"/>
      <c r="AT812" s="95"/>
      <c r="AU812" s="95"/>
      <c r="AV812" s="95"/>
      <c r="AW812" s="95"/>
      <c r="AX812" s="95"/>
      <c r="AY812" s="95"/>
    </row>
    <row r="813" spans="3:51" ht="12.75" customHeight="1">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L813" s="95"/>
      <c r="AM813" s="95"/>
      <c r="AN813" s="95"/>
      <c r="AO813" s="95"/>
      <c r="AP813" s="95"/>
      <c r="AQ813" s="95"/>
      <c r="AR813" s="95"/>
      <c r="AS813" s="95"/>
      <c r="AT813" s="95"/>
      <c r="AU813" s="95"/>
      <c r="AV813" s="95"/>
      <c r="AW813" s="95"/>
      <c r="AX813" s="95"/>
      <c r="AY813" s="95"/>
    </row>
    <row r="814" spans="3:51" ht="12.75" customHeight="1">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L814" s="95"/>
      <c r="AM814" s="95"/>
      <c r="AN814" s="95"/>
      <c r="AO814" s="95"/>
      <c r="AP814" s="95"/>
      <c r="AQ814" s="95"/>
      <c r="AR814" s="95"/>
      <c r="AS814" s="95"/>
      <c r="AT814" s="95"/>
      <c r="AU814" s="95"/>
      <c r="AV814" s="95"/>
      <c r="AW814" s="95"/>
      <c r="AX814" s="95"/>
      <c r="AY814" s="95"/>
    </row>
    <row r="815" spans="3:51" ht="12.75" customHeight="1">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L815" s="95"/>
      <c r="AM815" s="95"/>
      <c r="AN815" s="95"/>
      <c r="AO815" s="95"/>
      <c r="AP815" s="95"/>
      <c r="AQ815" s="95"/>
      <c r="AR815" s="95"/>
      <c r="AS815" s="95"/>
      <c r="AT815" s="95"/>
      <c r="AU815" s="95"/>
      <c r="AV815" s="95"/>
      <c r="AW815" s="95"/>
      <c r="AX815" s="95"/>
      <c r="AY815" s="95"/>
    </row>
    <row r="816" spans="3:51" ht="12.75" customHeight="1">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L816" s="95"/>
      <c r="AM816" s="95"/>
      <c r="AN816" s="95"/>
      <c r="AO816" s="95"/>
      <c r="AP816" s="95"/>
      <c r="AQ816" s="95"/>
      <c r="AR816" s="95"/>
      <c r="AS816" s="95"/>
      <c r="AT816" s="95"/>
      <c r="AU816" s="95"/>
      <c r="AV816" s="95"/>
      <c r="AW816" s="95"/>
      <c r="AX816" s="95"/>
      <c r="AY816" s="95"/>
    </row>
    <row r="817" spans="3:51" ht="12.75" customHeight="1">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L817" s="95"/>
      <c r="AM817" s="95"/>
      <c r="AN817" s="95"/>
      <c r="AO817" s="95"/>
      <c r="AP817" s="95"/>
      <c r="AQ817" s="95"/>
      <c r="AR817" s="95"/>
      <c r="AS817" s="95"/>
      <c r="AT817" s="95"/>
      <c r="AU817" s="95"/>
      <c r="AV817" s="95"/>
      <c r="AW817" s="95"/>
      <c r="AX817" s="95"/>
      <c r="AY817" s="95"/>
    </row>
    <row r="818" spans="3:51" ht="12.75" customHeight="1">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L818" s="95"/>
      <c r="AM818" s="95"/>
      <c r="AN818" s="95"/>
      <c r="AO818" s="95"/>
      <c r="AP818" s="95"/>
      <c r="AQ818" s="95"/>
      <c r="AR818" s="95"/>
      <c r="AS818" s="95"/>
      <c r="AT818" s="95"/>
      <c r="AU818" s="95"/>
      <c r="AV818" s="95"/>
      <c r="AW818" s="95"/>
      <c r="AX818" s="95"/>
      <c r="AY818" s="95"/>
    </row>
    <row r="819" spans="3:51" ht="12.75" customHeight="1">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L819" s="95"/>
      <c r="AM819" s="95"/>
      <c r="AN819" s="95"/>
      <c r="AO819" s="95"/>
      <c r="AP819" s="95"/>
      <c r="AQ819" s="95"/>
      <c r="AR819" s="95"/>
      <c r="AS819" s="95"/>
      <c r="AT819" s="95"/>
      <c r="AU819" s="95"/>
      <c r="AV819" s="95"/>
      <c r="AW819" s="95"/>
      <c r="AX819" s="95"/>
      <c r="AY819" s="95"/>
    </row>
    <row r="820" spans="3:51" ht="12.75" customHeight="1">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L820" s="95"/>
      <c r="AM820" s="95"/>
      <c r="AN820" s="95"/>
      <c r="AO820" s="95"/>
      <c r="AP820" s="95"/>
      <c r="AQ820" s="95"/>
      <c r="AR820" s="95"/>
      <c r="AS820" s="95"/>
      <c r="AT820" s="95"/>
      <c r="AU820" s="95"/>
      <c r="AV820" s="95"/>
      <c r="AW820" s="95"/>
      <c r="AX820" s="95"/>
      <c r="AY820" s="95"/>
    </row>
    <row r="821" spans="3:51" ht="12.75" customHeight="1">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L821" s="95"/>
      <c r="AM821" s="95"/>
      <c r="AN821" s="95"/>
      <c r="AO821" s="95"/>
      <c r="AP821" s="95"/>
      <c r="AQ821" s="95"/>
      <c r="AR821" s="95"/>
      <c r="AS821" s="95"/>
      <c r="AT821" s="95"/>
      <c r="AU821" s="95"/>
      <c r="AV821" s="95"/>
      <c r="AW821" s="95"/>
      <c r="AX821" s="95"/>
      <c r="AY821" s="95"/>
    </row>
    <row r="822" spans="3:51" ht="12.75" customHeight="1">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L822" s="95"/>
      <c r="AM822" s="95"/>
      <c r="AN822" s="95"/>
      <c r="AO822" s="95"/>
      <c r="AP822" s="95"/>
      <c r="AQ822" s="95"/>
      <c r="AR822" s="95"/>
      <c r="AS822" s="95"/>
      <c r="AT822" s="95"/>
      <c r="AU822" s="95"/>
      <c r="AV822" s="95"/>
      <c r="AW822" s="95"/>
      <c r="AX822" s="95"/>
      <c r="AY822" s="95"/>
    </row>
    <row r="823" spans="3:51" ht="12.75" customHeight="1">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L823" s="95"/>
      <c r="AM823" s="95"/>
      <c r="AN823" s="95"/>
      <c r="AO823" s="95"/>
      <c r="AP823" s="95"/>
      <c r="AQ823" s="95"/>
      <c r="AR823" s="95"/>
      <c r="AS823" s="95"/>
      <c r="AT823" s="95"/>
      <c r="AU823" s="95"/>
      <c r="AV823" s="95"/>
      <c r="AW823" s="95"/>
      <c r="AX823" s="95"/>
      <c r="AY823" s="95"/>
    </row>
    <row r="824" spans="3:51" ht="12.75" customHeight="1">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L824" s="95"/>
      <c r="AM824" s="95"/>
      <c r="AN824" s="95"/>
      <c r="AO824" s="95"/>
      <c r="AP824" s="95"/>
      <c r="AQ824" s="95"/>
      <c r="AR824" s="95"/>
      <c r="AS824" s="95"/>
      <c r="AT824" s="95"/>
      <c r="AU824" s="95"/>
      <c r="AV824" s="95"/>
      <c r="AW824" s="95"/>
      <c r="AX824" s="95"/>
      <c r="AY824" s="95"/>
    </row>
    <row r="825" spans="3:51" ht="12.75" customHeight="1">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L825" s="95"/>
      <c r="AM825" s="95"/>
      <c r="AN825" s="95"/>
      <c r="AO825" s="95"/>
      <c r="AP825" s="95"/>
      <c r="AQ825" s="95"/>
      <c r="AR825" s="95"/>
      <c r="AS825" s="95"/>
      <c r="AT825" s="95"/>
      <c r="AU825" s="95"/>
      <c r="AV825" s="95"/>
      <c r="AW825" s="95"/>
      <c r="AX825" s="95"/>
      <c r="AY825" s="95"/>
    </row>
    <row r="826" spans="3:51" ht="12.75" customHeight="1">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L826" s="95"/>
      <c r="AM826" s="95"/>
      <c r="AN826" s="95"/>
      <c r="AO826" s="95"/>
      <c r="AP826" s="95"/>
      <c r="AQ826" s="95"/>
      <c r="AR826" s="95"/>
      <c r="AS826" s="95"/>
      <c r="AT826" s="95"/>
      <c r="AU826" s="95"/>
      <c r="AV826" s="95"/>
      <c r="AW826" s="95"/>
      <c r="AX826" s="95"/>
      <c r="AY826" s="95"/>
    </row>
    <row r="827" spans="3:51" ht="12.75" customHeight="1">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L827" s="95"/>
      <c r="AM827" s="95"/>
      <c r="AN827" s="95"/>
      <c r="AO827" s="95"/>
      <c r="AP827" s="95"/>
      <c r="AQ827" s="95"/>
      <c r="AR827" s="95"/>
      <c r="AS827" s="95"/>
      <c r="AT827" s="95"/>
      <c r="AU827" s="95"/>
      <c r="AV827" s="95"/>
      <c r="AW827" s="95"/>
      <c r="AX827" s="95"/>
      <c r="AY827" s="95"/>
    </row>
    <row r="828" spans="3:51" ht="12.75" customHeight="1">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L828" s="95"/>
      <c r="AM828" s="95"/>
      <c r="AN828" s="95"/>
      <c r="AO828" s="95"/>
      <c r="AP828" s="95"/>
      <c r="AQ828" s="95"/>
      <c r="AR828" s="95"/>
      <c r="AS828" s="95"/>
      <c r="AT828" s="95"/>
      <c r="AU828" s="95"/>
      <c r="AV828" s="95"/>
      <c r="AW828" s="95"/>
      <c r="AX828" s="95"/>
      <c r="AY828" s="95"/>
    </row>
    <row r="829" spans="3:51" ht="12.75" customHeight="1">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L829" s="95"/>
      <c r="AM829" s="95"/>
      <c r="AN829" s="95"/>
      <c r="AO829" s="95"/>
      <c r="AP829" s="95"/>
      <c r="AQ829" s="95"/>
      <c r="AR829" s="95"/>
      <c r="AS829" s="95"/>
      <c r="AT829" s="95"/>
      <c r="AU829" s="95"/>
      <c r="AV829" s="95"/>
      <c r="AW829" s="95"/>
      <c r="AX829" s="95"/>
      <c r="AY829" s="95"/>
    </row>
    <row r="830" spans="3:51" ht="12.75" customHeight="1">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AN830" s="95"/>
      <c r="AO830" s="95"/>
      <c r="AP830" s="95"/>
      <c r="AQ830" s="95"/>
      <c r="AR830" s="95"/>
      <c r="AS830" s="95"/>
      <c r="AT830" s="95"/>
      <c r="AU830" s="95"/>
      <c r="AV830" s="95"/>
      <c r="AW830" s="95"/>
      <c r="AX830" s="95"/>
      <c r="AY830" s="95"/>
    </row>
    <row r="831" spans="3:51" ht="12.75" customHeight="1">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AN831" s="95"/>
      <c r="AO831" s="95"/>
      <c r="AP831" s="95"/>
      <c r="AQ831" s="95"/>
      <c r="AR831" s="95"/>
      <c r="AS831" s="95"/>
      <c r="AT831" s="95"/>
      <c r="AU831" s="95"/>
      <c r="AV831" s="95"/>
      <c r="AW831" s="95"/>
      <c r="AX831" s="95"/>
      <c r="AY831" s="95"/>
    </row>
    <row r="832" spans="3:51" ht="12.75" customHeight="1">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L832" s="95"/>
      <c r="AM832" s="95"/>
      <c r="AN832" s="95"/>
      <c r="AO832" s="95"/>
      <c r="AP832" s="95"/>
      <c r="AQ832" s="95"/>
      <c r="AR832" s="95"/>
      <c r="AS832" s="95"/>
      <c r="AT832" s="95"/>
      <c r="AU832" s="95"/>
      <c r="AV832" s="95"/>
      <c r="AW832" s="95"/>
      <c r="AX832" s="95"/>
      <c r="AY832" s="95"/>
    </row>
    <row r="833" spans="3:51" ht="12.75" customHeight="1">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L833" s="95"/>
      <c r="AM833" s="95"/>
      <c r="AN833" s="95"/>
      <c r="AO833" s="95"/>
      <c r="AP833" s="95"/>
      <c r="AQ833" s="95"/>
      <c r="AR833" s="95"/>
      <c r="AS833" s="95"/>
      <c r="AT833" s="95"/>
      <c r="AU833" s="95"/>
      <c r="AV833" s="95"/>
      <c r="AW833" s="95"/>
      <c r="AX833" s="95"/>
      <c r="AY833" s="95"/>
    </row>
    <row r="834" spans="3:51" ht="12.75" customHeight="1">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L834" s="95"/>
      <c r="AM834" s="95"/>
      <c r="AN834" s="95"/>
      <c r="AO834" s="95"/>
      <c r="AP834" s="95"/>
      <c r="AQ834" s="95"/>
      <c r="AR834" s="95"/>
      <c r="AS834" s="95"/>
      <c r="AT834" s="95"/>
      <c r="AU834" s="95"/>
      <c r="AV834" s="95"/>
      <c r="AW834" s="95"/>
      <c r="AX834" s="95"/>
      <c r="AY834" s="95"/>
    </row>
    <row r="835" spans="3:51" ht="12.75" customHeight="1">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L835" s="95"/>
      <c r="AM835" s="95"/>
      <c r="AN835" s="95"/>
      <c r="AO835" s="95"/>
      <c r="AP835" s="95"/>
      <c r="AQ835" s="95"/>
      <c r="AR835" s="95"/>
      <c r="AS835" s="95"/>
      <c r="AT835" s="95"/>
      <c r="AU835" s="95"/>
      <c r="AV835" s="95"/>
      <c r="AW835" s="95"/>
      <c r="AX835" s="95"/>
      <c r="AY835" s="95"/>
    </row>
    <row r="836" spans="3:51" ht="12.75" customHeight="1">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L836" s="95"/>
      <c r="AM836" s="95"/>
      <c r="AN836" s="95"/>
      <c r="AO836" s="95"/>
      <c r="AP836" s="95"/>
      <c r="AQ836" s="95"/>
      <c r="AR836" s="95"/>
      <c r="AS836" s="95"/>
      <c r="AT836" s="95"/>
      <c r="AU836" s="95"/>
      <c r="AV836" s="95"/>
      <c r="AW836" s="95"/>
      <c r="AX836" s="95"/>
      <c r="AY836" s="95"/>
    </row>
    <row r="837" spans="3:51" ht="12.75" customHeight="1">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L837" s="95"/>
      <c r="AM837" s="95"/>
      <c r="AN837" s="95"/>
      <c r="AO837" s="95"/>
      <c r="AP837" s="95"/>
      <c r="AQ837" s="95"/>
      <c r="AR837" s="95"/>
      <c r="AS837" s="95"/>
      <c r="AT837" s="95"/>
      <c r="AU837" s="95"/>
      <c r="AV837" s="95"/>
      <c r="AW837" s="95"/>
      <c r="AX837" s="95"/>
      <c r="AY837" s="95"/>
    </row>
    <row r="838" spans="3:51" ht="12.75" customHeight="1">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L838" s="95"/>
      <c r="AM838" s="95"/>
      <c r="AN838" s="95"/>
      <c r="AO838" s="95"/>
      <c r="AP838" s="95"/>
      <c r="AQ838" s="95"/>
      <c r="AR838" s="95"/>
      <c r="AS838" s="95"/>
      <c r="AT838" s="95"/>
      <c r="AU838" s="95"/>
      <c r="AV838" s="95"/>
      <c r="AW838" s="95"/>
      <c r="AX838" s="95"/>
      <c r="AY838" s="95"/>
    </row>
    <row r="839" spans="3:51" ht="12.75" customHeight="1">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L839" s="95"/>
      <c r="AM839" s="95"/>
      <c r="AN839" s="95"/>
      <c r="AO839" s="95"/>
      <c r="AP839" s="95"/>
      <c r="AQ839" s="95"/>
      <c r="AR839" s="95"/>
      <c r="AS839" s="95"/>
      <c r="AT839" s="95"/>
      <c r="AU839" s="95"/>
      <c r="AV839" s="95"/>
      <c r="AW839" s="95"/>
      <c r="AX839" s="95"/>
      <c r="AY839" s="95"/>
    </row>
    <row r="840" spans="3:51" ht="12.75" customHeight="1">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AN840" s="95"/>
      <c r="AO840" s="95"/>
      <c r="AP840" s="95"/>
      <c r="AQ840" s="95"/>
      <c r="AR840" s="95"/>
      <c r="AS840" s="95"/>
      <c r="AT840" s="95"/>
      <c r="AU840" s="95"/>
      <c r="AV840" s="95"/>
      <c r="AW840" s="95"/>
      <c r="AX840" s="95"/>
      <c r="AY840" s="95"/>
    </row>
    <row r="841" spans="3:51" ht="12.75" customHeight="1">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L841" s="95"/>
      <c r="AM841" s="95"/>
      <c r="AN841" s="95"/>
      <c r="AO841" s="95"/>
      <c r="AP841" s="95"/>
      <c r="AQ841" s="95"/>
      <c r="AR841" s="95"/>
      <c r="AS841" s="95"/>
      <c r="AT841" s="95"/>
      <c r="AU841" s="95"/>
      <c r="AV841" s="95"/>
      <c r="AW841" s="95"/>
      <c r="AX841" s="95"/>
      <c r="AY841" s="95"/>
    </row>
    <row r="842" spans="3:51" ht="12.75" customHeight="1">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L842" s="95"/>
      <c r="AM842" s="95"/>
      <c r="AN842" s="95"/>
      <c r="AO842" s="95"/>
      <c r="AP842" s="95"/>
      <c r="AQ842" s="95"/>
      <c r="AR842" s="95"/>
      <c r="AS842" s="95"/>
      <c r="AT842" s="95"/>
      <c r="AU842" s="95"/>
      <c r="AV842" s="95"/>
      <c r="AW842" s="95"/>
      <c r="AX842" s="95"/>
      <c r="AY842" s="95"/>
    </row>
    <row r="843" spans="3:51" ht="12.75" customHeight="1">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L843" s="95"/>
      <c r="AM843" s="95"/>
      <c r="AN843" s="95"/>
      <c r="AO843" s="95"/>
      <c r="AP843" s="95"/>
      <c r="AQ843" s="95"/>
      <c r="AR843" s="95"/>
      <c r="AS843" s="95"/>
      <c r="AT843" s="95"/>
      <c r="AU843" s="95"/>
      <c r="AV843" s="95"/>
      <c r="AW843" s="95"/>
      <c r="AX843" s="95"/>
      <c r="AY843" s="95"/>
    </row>
    <row r="844" spans="3:51" ht="12.75" customHeight="1">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L844" s="95"/>
      <c r="AM844" s="95"/>
      <c r="AN844" s="95"/>
      <c r="AO844" s="95"/>
      <c r="AP844" s="95"/>
      <c r="AQ844" s="95"/>
      <c r="AR844" s="95"/>
      <c r="AS844" s="95"/>
      <c r="AT844" s="95"/>
      <c r="AU844" s="95"/>
      <c r="AV844" s="95"/>
      <c r="AW844" s="95"/>
      <c r="AX844" s="95"/>
      <c r="AY844" s="95"/>
    </row>
    <row r="845" spans="3:51" ht="12.75" customHeight="1">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L845" s="95"/>
      <c r="AM845" s="95"/>
      <c r="AN845" s="95"/>
      <c r="AO845" s="95"/>
      <c r="AP845" s="95"/>
      <c r="AQ845" s="95"/>
      <c r="AR845" s="95"/>
      <c r="AS845" s="95"/>
      <c r="AT845" s="95"/>
      <c r="AU845" s="95"/>
      <c r="AV845" s="95"/>
      <c r="AW845" s="95"/>
      <c r="AX845" s="95"/>
      <c r="AY845" s="95"/>
    </row>
    <row r="846" spans="3:51" ht="12.75" customHeight="1">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c r="AP846" s="95"/>
      <c r="AQ846" s="95"/>
      <c r="AR846" s="95"/>
      <c r="AS846" s="95"/>
      <c r="AT846" s="95"/>
      <c r="AU846" s="95"/>
      <c r="AV846" s="95"/>
      <c r="AW846" s="95"/>
      <c r="AX846" s="95"/>
      <c r="AY846" s="95"/>
    </row>
    <row r="847" spans="3:51" ht="12.75" customHeight="1">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L847" s="95"/>
      <c r="AM847" s="95"/>
      <c r="AN847" s="95"/>
      <c r="AO847" s="95"/>
      <c r="AP847" s="95"/>
      <c r="AQ847" s="95"/>
      <c r="AR847" s="95"/>
      <c r="AS847" s="95"/>
      <c r="AT847" s="95"/>
      <c r="AU847" s="95"/>
      <c r="AV847" s="95"/>
      <c r="AW847" s="95"/>
      <c r="AX847" s="95"/>
      <c r="AY847" s="95"/>
    </row>
    <row r="848" spans="3:51" ht="12.75" customHeight="1">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L848" s="95"/>
      <c r="AM848" s="95"/>
      <c r="AN848" s="95"/>
      <c r="AO848" s="95"/>
      <c r="AP848" s="95"/>
      <c r="AQ848" s="95"/>
      <c r="AR848" s="95"/>
      <c r="AS848" s="95"/>
      <c r="AT848" s="95"/>
      <c r="AU848" s="95"/>
      <c r="AV848" s="95"/>
      <c r="AW848" s="95"/>
      <c r="AX848" s="95"/>
      <c r="AY848" s="95"/>
    </row>
    <row r="849" spans="3:51" ht="12.75" customHeight="1">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L849" s="95"/>
      <c r="AM849" s="95"/>
      <c r="AN849" s="95"/>
      <c r="AO849" s="95"/>
      <c r="AP849" s="95"/>
      <c r="AQ849" s="95"/>
      <c r="AR849" s="95"/>
      <c r="AS849" s="95"/>
      <c r="AT849" s="95"/>
      <c r="AU849" s="95"/>
      <c r="AV849" s="95"/>
      <c r="AW849" s="95"/>
      <c r="AX849" s="95"/>
      <c r="AY849" s="95"/>
    </row>
    <row r="850" spans="3:51" ht="12.75" customHeight="1">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c r="AP850" s="95"/>
      <c r="AQ850" s="95"/>
      <c r="AR850" s="95"/>
      <c r="AS850" s="95"/>
      <c r="AT850" s="95"/>
      <c r="AU850" s="95"/>
      <c r="AV850" s="95"/>
      <c r="AW850" s="95"/>
      <c r="AX850" s="95"/>
      <c r="AY850" s="95"/>
    </row>
    <row r="851" spans="3:51" ht="12.75" customHeight="1">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L851" s="95"/>
      <c r="AM851" s="95"/>
      <c r="AN851" s="95"/>
      <c r="AO851" s="95"/>
      <c r="AP851" s="95"/>
      <c r="AQ851" s="95"/>
      <c r="AR851" s="95"/>
      <c r="AS851" s="95"/>
      <c r="AT851" s="95"/>
      <c r="AU851" s="95"/>
      <c r="AV851" s="95"/>
      <c r="AW851" s="95"/>
      <c r="AX851" s="95"/>
      <c r="AY851" s="95"/>
    </row>
    <row r="852" spans="3:51" ht="12.75" customHeight="1">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L852" s="95"/>
      <c r="AM852" s="95"/>
      <c r="AN852" s="95"/>
      <c r="AO852" s="95"/>
      <c r="AP852" s="95"/>
      <c r="AQ852" s="95"/>
      <c r="AR852" s="95"/>
      <c r="AS852" s="95"/>
      <c r="AT852" s="95"/>
      <c r="AU852" s="95"/>
      <c r="AV852" s="95"/>
      <c r="AW852" s="95"/>
      <c r="AX852" s="95"/>
      <c r="AY852" s="95"/>
    </row>
    <row r="853" spans="3:51" ht="12.75" customHeight="1">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L853" s="95"/>
      <c r="AM853" s="95"/>
      <c r="AN853" s="95"/>
      <c r="AO853" s="95"/>
      <c r="AP853" s="95"/>
      <c r="AQ853" s="95"/>
      <c r="AR853" s="95"/>
      <c r="AS853" s="95"/>
      <c r="AT853" s="95"/>
      <c r="AU853" s="95"/>
      <c r="AV853" s="95"/>
      <c r="AW853" s="95"/>
      <c r="AX853" s="95"/>
      <c r="AY853" s="95"/>
    </row>
    <row r="854" spans="3:51" ht="12.75" customHeight="1">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L854" s="95"/>
      <c r="AM854" s="95"/>
      <c r="AN854" s="95"/>
      <c r="AO854" s="95"/>
      <c r="AP854" s="95"/>
      <c r="AQ854" s="95"/>
      <c r="AR854" s="95"/>
      <c r="AS854" s="95"/>
      <c r="AT854" s="95"/>
      <c r="AU854" s="95"/>
      <c r="AV854" s="95"/>
      <c r="AW854" s="95"/>
      <c r="AX854" s="95"/>
      <c r="AY854" s="95"/>
    </row>
    <row r="855" spans="3:51" ht="12.75" customHeight="1">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L855" s="95"/>
      <c r="AM855" s="95"/>
      <c r="AN855" s="95"/>
      <c r="AO855" s="95"/>
      <c r="AP855" s="95"/>
      <c r="AQ855" s="95"/>
      <c r="AR855" s="95"/>
      <c r="AS855" s="95"/>
      <c r="AT855" s="95"/>
      <c r="AU855" s="95"/>
      <c r="AV855" s="95"/>
      <c r="AW855" s="95"/>
      <c r="AX855" s="95"/>
      <c r="AY855" s="95"/>
    </row>
    <row r="856" spans="3:51" ht="12.75" customHeight="1">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L856" s="95"/>
      <c r="AM856" s="95"/>
      <c r="AN856" s="95"/>
      <c r="AO856" s="95"/>
      <c r="AP856" s="95"/>
      <c r="AQ856" s="95"/>
      <c r="AR856" s="95"/>
      <c r="AS856" s="95"/>
      <c r="AT856" s="95"/>
      <c r="AU856" s="95"/>
      <c r="AV856" s="95"/>
      <c r="AW856" s="95"/>
      <c r="AX856" s="95"/>
      <c r="AY856" s="95"/>
    </row>
    <row r="857" spans="3:51" ht="12.75" customHeight="1">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L857" s="95"/>
      <c r="AM857" s="95"/>
      <c r="AN857" s="95"/>
      <c r="AO857" s="95"/>
      <c r="AP857" s="95"/>
      <c r="AQ857" s="95"/>
      <c r="AR857" s="95"/>
      <c r="AS857" s="95"/>
      <c r="AT857" s="95"/>
      <c r="AU857" s="95"/>
      <c r="AV857" s="95"/>
      <c r="AW857" s="95"/>
      <c r="AX857" s="95"/>
      <c r="AY857" s="95"/>
    </row>
    <row r="858" spans="3:51" ht="12.75" customHeight="1">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L858" s="95"/>
      <c r="AM858" s="95"/>
      <c r="AN858" s="95"/>
      <c r="AO858" s="95"/>
      <c r="AP858" s="95"/>
      <c r="AQ858" s="95"/>
      <c r="AR858" s="95"/>
      <c r="AS858" s="95"/>
      <c r="AT858" s="95"/>
      <c r="AU858" s="95"/>
      <c r="AV858" s="95"/>
      <c r="AW858" s="95"/>
      <c r="AX858" s="95"/>
      <c r="AY858" s="95"/>
    </row>
    <row r="859" spans="3:51" ht="12.75" customHeight="1">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L859" s="95"/>
      <c r="AM859" s="95"/>
      <c r="AN859" s="95"/>
      <c r="AO859" s="95"/>
      <c r="AP859" s="95"/>
      <c r="AQ859" s="95"/>
      <c r="AR859" s="95"/>
      <c r="AS859" s="95"/>
      <c r="AT859" s="95"/>
      <c r="AU859" s="95"/>
      <c r="AV859" s="95"/>
      <c r="AW859" s="95"/>
      <c r="AX859" s="95"/>
      <c r="AY859" s="95"/>
    </row>
    <row r="860" spans="3:51" ht="12.75" customHeight="1">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L860" s="95"/>
      <c r="AM860" s="95"/>
      <c r="AN860" s="95"/>
      <c r="AO860" s="95"/>
      <c r="AP860" s="95"/>
      <c r="AQ860" s="95"/>
      <c r="AR860" s="95"/>
      <c r="AS860" s="95"/>
      <c r="AT860" s="95"/>
      <c r="AU860" s="95"/>
      <c r="AV860" s="95"/>
      <c r="AW860" s="95"/>
      <c r="AX860" s="95"/>
      <c r="AY860" s="95"/>
    </row>
    <row r="861" spans="3:51" ht="12.75" customHeight="1">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L861" s="95"/>
      <c r="AM861" s="95"/>
      <c r="AN861" s="95"/>
      <c r="AO861" s="95"/>
      <c r="AP861" s="95"/>
      <c r="AQ861" s="95"/>
      <c r="AR861" s="95"/>
      <c r="AS861" s="95"/>
      <c r="AT861" s="95"/>
      <c r="AU861" s="95"/>
      <c r="AV861" s="95"/>
      <c r="AW861" s="95"/>
      <c r="AX861" s="95"/>
      <c r="AY861" s="95"/>
    </row>
    <row r="862" spans="3:51" ht="12.75" customHeight="1">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L862" s="95"/>
      <c r="AM862" s="95"/>
      <c r="AN862" s="95"/>
      <c r="AO862" s="95"/>
      <c r="AP862" s="95"/>
      <c r="AQ862" s="95"/>
      <c r="AR862" s="95"/>
      <c r="AS862" s="95"/>
      <c r="AT862" s="95"/>
      <c r="AU862" s="95"/>
      <c r="AV862" s="95"/>
      <c r="AW862" s="95"/>
      <c r="AX862" s="95"/>
      <c r="AY862" s="95"/>
    </row>
    <row r="863" spans="3:51" ht="12.75" customHeight="1">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L863" s="95"/>
      <c r="AM863" s="95"/>
      <c r="AN863" s="95"/>
      <c r="AO863" s="95"/>
      <c r="AP863" s="95"/>
      <c r="AQ863" s="95"/>
      <c r="AR863" s="95"/>
      <c r="AS863" s="95"/>
      <c r="AT863" s="95"/>
      <c r="AU863" s="95"/>
      <c r="AV863" s="95"/>
      <c r="AW863" s="95"/>
      <c r="AX863" s="95"/>
      <c r="AY863" s="95"/>
    </row>
    <row r="864" spans="3:51" ht="12.75" customHeight="1">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L864" s="95"/>
      <c r="AM864" s="95"/>
      <c r="AN864" s="95"/>
      <c r="AO864" s="95"/>
      <c r="AP864" s="95"/>
      <c r="AQ864" s="95"/>
      <c r="AR864" s="95"/>
      <c r="AS864" s="95"/>
      <c r="AT864" s="95"/>
      <c r="AU864" s="95"/>
      <c r="AV864" s="95"/>
      <c r="AW864" s="95"/>
      <c r="AX864" s="95"/>
      <c r="AY864" s="95"/>
    </row>
    <row r="865" spans="3:51" ht="12.75" customHeight="1">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L865" s="95"/>
      <c r="AM865" s="95"/>
      <c r="AN865" s="95"/>
      <c r="AO865" s="95"/>
      <c r="AP865" s="95"/>
      <c r="AQ865" s="95"/>
      <c r="AR865" s="95"/>
      <c r="AS865" s="95"/>
      <c r="AT865" s="95"/>
      <c r="AU865" s="95"/>
      <c r="AV865" s="95"/>
      <c r="AW865" s="95"/>
      <c r="AX865" s="95"/>
      <c r="AY865" s="95"/>
    </row>
    <row r="866" spans="3:51" ht="12.75" customHeight="1">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L866" s="95"/>
      <c r="AM866" s="95"/>
      <c r="AN866" s="95"/>
      <c r="AO866" s="95"/>
      <c r="AP866" s="95"/>
      <c r="AQ866" s="95"/>
      <c r="AR866" s="95"/>
      <c r="AS866" s="95"/>
      <c r="AT866" s="95"/>
      <c r="AU866" s="95"/>
      <c r="AV866" s="95"/>
      <c r="AW866" s="95"/>
      <c r="AX866" s="95"/>
      <c r="AY866" s="95"/>
    </row>
    <row r="867" spans="3:51" ht="12.75" customHeight="1">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L867" s="95"/>
      <c r="AM867" s="95"/>
      <c r="AN867" s="95"/>
      <c r="AO867" s="95"/>
      <c r="AP867" s="95"/>
      <c r="AQ867" s="95"/>
      <c r="AR867" s="95"/>
      <c r="AS867" s="95"/>
      <c r="AT867" s="95"/>
      <c r="AU867" s="95"/>
      <c r="AV867" s="95"/>
      <c r="AW867" s="95"/>
      <c r="AX867" s="95"/>
      <c r="AY867" s="95"/>
    </row>
    <row r="868" spans="3:51" ht="12.75" customHeight="1">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L868" s="95"/>
      <c r="AM868" s="95"/>
      <c r="AN868" s="95"/>
      <c r="AO868" s="95"/>
      <c r="AP868" s="95"/>
      <c r="AQ868" s="95"/>
      <c r="AR868" s="95"/>
      <c r="AS868" s="95"/>
      <c r="AT868" s="95"/>
      <c r="AU868" s="95"/>
      <c r="AV868" s="95"/>
      <c r="AW868" s="95"/>
      <c r="AX868" s="95"/>
      <c r="AY868" s="95"/>
    </row>
    <row r="869" spans="3:51" ht="12.75" customHeight="1">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L869" s="95"/>
      <c r="AM869" s="95"/>
      <c r="AN869" s="95"/>
      <c r="AO869" s="95"/>
      <c r="AP869" s="95"/>
      <c r="AQ869" s="95"/>
      <c r="AR869" s="95"/>
      <c r="AS869" s="95"/>
      <c r="AT869" s="95"/>
      <c r="AU869" s="95"/>
      <c r="AV869" s="95"/>
      <c r="AW869" s="95"/>
      <c r="AX869" s="95"/>
      <c r="AY869" s="95"/>
    </row>
    <row r="870" spans="3:51" ht="12.75" customHeight="1">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L870" s="95"/>
      <c r="AM870" s="95"/>
      <c r="AN870" s="95"/>
      <c r="AO870" s="95"/>
      <c r="AP870" s="95"/>
      <c r="AQ870" s="95"/>
      <c r="AR870" s="95"/>
      <c r="AS870" s="95"/>
      <c r="AT870" s="95"/>
      <c r="AU870" s="95"/>
      <c r="AV870" s="95"/>
      <c r="AW870" s="95"/>
      <c r="AX870" s="95"/>
      <c r="AY870" s="95"/>
    </row>
    <row r="871" spans="3:51" ht="12.75" customHeight="1">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L871" s="95"/>
      <c r="AM871" s="95"/>
      <c r="AN871" s="95"/>
      <c r="AO871" s="95"/>
      <c r="AP871" s="95"/>
      <c r="AQ871" s="95"/>
      <c r="AR871" s="95"/>
      <c r="AS871" s="95"/>
      <c r="AT871" s="95"/>
      <c r="AU871" s="95"/>
      <c r="AV871" s="95"/>
      <c r="AW871" s="95"/>
      <c r="AX871" s="95"/>
      <c r="AY871" s="95"/>
    </row>
    <row r="872" spans="3:51" ht="12.75" customHeight="1">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L872" s="95"/>
      <c r="AM872" s="95"/>
      <c r="AN872" s="95"/>
      <c r="AO872" s="95"/>
      <c r="AP872" s="95"/>
      <c r="AQ872" s="95"/>
      <c r="AR872" s="95"/>
      <c r="AS872" s="95"/>
      <c r="AT872" s="95"/>
      <c r="AU872" s="95"/>
      <c r="AV872" s="95"/>
      <c r="AW872" s="95"/>
      <c r="AX872" s="95"/>
      <c r="AY872" s="95"/>
    </row>
    <row r="873" spans="3:51" ht="12.75" customHeight="1">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L873" s="95"/>
      <c r="AM873" s="95"/>
      <c r="AN873" s="95"/>
      <c r="AO873" s="95"/>
      <c r="AP873" s="95"/>
      <c r="AQ873" s="95"/>
      <c r="AR873" s="95"/>
      <c r="AS873" s="95"/>
      <c r="AT873" s="95"/>
      <c r="AU873" s="95"/>
      <c r="AV873" s="95"/>
      <c r="AW873" s="95"/>
      <c r="AX873" s="95"/>
      <c r="AY873" s="95"/>
    </row>
    <row r="874" spans="3:51" ht="12.75" customHeight="1">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L874" s="95"/>
      <c r="AM874" s="95"/>
      <c r="AN874" s="95"/>
      <c r="AO874" s="95"/>
      <c r="AP874" s="95"/>
      <c r="AQ874" s="95"/>
      <c r="AR874" s="95"/>
      <c r="AS874" s="95"/>
      <c r="AT874" s="95"/>
      <c r="AU874" s="95"/>
      <c r="AV874" s="95"/>
      <c r="AW874" s="95"/>
      <c r="AX874" s="95"/>
      <c r="AY874" s="95"/>
    </row>
    <row r="875" spans="3:51" ht="12.75" customHeight="1">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L875" s="95"/>
      <c r="AM875" s="95"/>
      <c r="AN875" s="95"/>
      <c r="AO875" s="95"/>
      <c r="AP875" s="95"/>
      <c r="AQ875" s="95"/>
      <c r="AR875" s="95"/>
      <c r="AS875" s="95"/>
      <c r="AT875" s="95"/>
      <c r="AU875" s="95"/>
      <c r="AV875" s="95"/>
      <c r="AW875" s="95"/>
      <c r="AX875" s="95"/>
      <c r="AY875" s="95"/>
    </row>
    <row r="876" spans="3:51" ht="12.75" customHeight="1">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L876" s="95"/>
      <c r="AM876" s="95"/>
      <c r="AN876" s="95"/>
      <c r="AO876" s="95"/>
      <c r="AP876" s="95"/>
      <c r="AQ876" s="95"/>
      <c r="AR876" s="95"/>
      <c r="AS876" s="95"/>
      <c r="AT876" s="95"/>
      <c r="AU876" s="95"/>
      <c r="AV876" s="95"/>
      <c r="AW876" s="95"/>
      <c r="AX876" s="95"/>
      <c r="AY876" s="95"/>
    </row>
    <row r="877" spans="3:51" ht="12.75" customHeight="1">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L877" s="95"/>
      <c r="AM877" s="95"/>
      <c r="AN877" s="95"/>
      <c r="AO877" s="95"/>
      <c r="AP877" s="95"/>
      <c r="AQ877" s="95"/>
      <c r="AR877" s="95"/>
      <c r="AS877" s="95"/>
      <c r="AT877" s="95"/>
      <c r="AU877" s="95"/>
      <c r="AV877" s="95"/>
      <c r="AW877" s="95"/>
      <c r="AX877" s="95"/>
      <c r="AY877" s="95"/>
    </row>
    <row r="878" spans="3:51" ht="12.75" customHeight="1">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AN878" s="95"/>
      <c r="AO878" s="95"/>
      <c r="AP878" s="95"/>
      <c r="AQ878" s="95"/>
      <c r="AR878" s="95"/>
      <c r="AS878" s="95"/>
      <c r="AT878" s="95"/>
      <c r="AU878" s="95"/>
      <c r="AV878" s="95"/>
      <c r="AW878" s="95"/>
      <c r="AX878" s="95"/>
      <c r="AY878" s="95"/>
    </row>
    <row r="879" spans="3:51" ht="12.75" customHeight="1">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AN879" s="95"/>
      <c r="AO879" s="95"/>
      <c r="AP879" s="95"/>
      <c r="AQ879" s="95"/>
      <c r="AR879" s="95"/>
      <c r="AS879" s="95"/>
      <c r="AT879" s="95"/>
      <c r="AU879" s="95"/>
      <c r="AV879" s="95"/>
      <c r="AW879" s="95"/>
      <c r="AX879" s="95"/>
      <c r="AY879" s="95"/>
    </row>
    <row r="880" spans="3:51" ht="12.75" customHeight="1">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L880" s="95"/>
      <c r="AM880" s="95"/>
      <c r="AN880" s="95"/>
      <c r="AO880" s="95"/>
      <c r="AP880" s="95"/>
      <c r="AQ880" s="95"/>
      <c r="AR880" s="95"/>
      <c r="AS880" s="95"/>
      <c r="AT880" s="95"/>
      <c r="AU880" s="95"/>
      <c r="AV880" s="95"/>
      <c r="AW880" s="95"/>
      <c r="AX880" s="95"/>
      <c r="AY880" s="95"/>
    </row>
    <row r="881" spans="3:51" ht="12.75" customHeight="1">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L881" s="95"/>
      <c r="AM881" s="95"/>
      <c r="AN881" s="95"/>
      <c r="AO881" s="95"/>
      <c r="AP881" s="95"/>
      <c r="AQ881" s="95"/>
      <c r="AR881" s="95"/>
      <c r="AS881" s="95"/>
      <c r="AT881" s="95"/>
      <c r="AU881" s="95"/>
      <c r="AV881" s="95"/>
      <c r="AW881" s="95"/>
      <c r="AX881" s="95"/>
      <c r="AY881" s="95"/>
    </row>
    <row r="882" spans="3:51" ht="12.75" customHeight="1">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L882" s="95"/>
      <c r="AM882" s="95"/>
      <c r="AN882" s="95"/>
      <c r="AO882" s="95"/>
      <c r="AP882" s="95"/>
      <c r="AQ882" s="95"/>
      <c r="AR882" s="95"/>
      <c r="AS882" s="95"/>
      <c r="AT882" s="95"/>
      <c r="AU882" s="95"/>
      <c r="AV882" s="95"/>
      <c r="AW882" s="95"/>
      <c r="AX882" s="95"/>
      <c r="AY882" s="95"/>
    </row>
    <row r="883" spans="3:51" ht="12.75" customHeight="1">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L883" s="95"/>
      <c r="AM883" s="95"/>
      <c r="AN883" s="95"/>
      <c r="AO883" s="95"/>
      <c r="AP883" s="95"/>
      <c r="AQ883" s="95"/>
      <c r="AR883" s="95"/>
      <c r="AS883" s="95"/>
      <c r="AT883" s="95"/>
      <c r="AU883" s="95"/>
      <c r="AV883" s="95"/>
      <c r="AW883" s="95"/>
      <c r="AX883" s="95"/>
      <c r="AY883" s="95"/>
    </row>
    <row r="884" spans="3:51" ht="12.75" customHeight="1">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L884" s="95"/>
      <c r="AM884" s="95"/>
      <c r="AN884" s="95"/>
      <c r="AO884" s="95"/>
      <c r="AP884" s="95"/>
      <c r="AQ884" s="95"/>
      <c r="AR884" s="95"/>
      <c r="AS884" s="95"/>
      <c r="AT884" s="95"/>
      <c r="AU884" s="95"/>
      <c r="AV884" s="95"/>
      <c r="AW884" s="95"/>
      <c r="AX884" s="95"/>
      <c r="AY884" s="95"/>
    </row>
    <row r="885" spans="3:51" ht="12.75" customHeight="1">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L885" s="95"/>
      <c r="AM885" s="95"/>
      <c r="AN885" s="95"/>
      <c r="AO885" s="95"/>
      <c r="AP885" s="95"/>
      <c r="AQ885" s="95"/>
      <c r="AR885" s="95"/>
      <c r="AS885" s="95"/>
      <c r="AT885" s="95"/>
      <c r="AU885" s="95"/>
      <c r="AV885" s="95"/>
      <c r="AW885" s="95"/>
      <c r="AX885" s="95"/>
      <c r="AY885" s="95"/>
    </row>
    <row r="886" spans="3:51" ht="12.75" customHeight="1">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AN886" s="95"/>
      <c r="AO886" s="95"/>
      <c r="AP886" s="95"/>
      <c r="AQ886" s="95"/>
      <c r="AR886" s="95"/>
      <c r="AS886" s="95"/>
      <c r="AT886" s="95"/>
      <c r="AU886" s="95"/>
      <c r="AV886" s="95"/>
      <c r="AW886" s="95"/>
      <c r="AX886" s="95"/>
      <c r="AY886" s="95"/>
    </row>
    <row r="887" spans="3:51" ht="12.75" customHeight="1">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L887" s="95"/>
      <c r="AM887" s="95"/>
      <c r="AN887" s="95"/>
      <c r="AO887" s="95"/>
      <c r="AP887" s="95"/>
      <c r="AQ887" s="95"/>
      <c r="AR887" s="95"/>
      <c r="AS887" s="95"/>
      <c r="AT887" s="95"/>
      <c r="AU887" s="95"/>
      <c r="AV887" s="95"/>
      <c r="AW887" s="95"/>
      <c r="AX887" s="95"/>
      <c r="AY887" s="95"/>
    </row>
    <row r="888" spans="3:51" ht="12.75" customHeight="1">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L888" s="95"/>
      <c r="AM888" s="95"/>
      <c r="AN888" s="95"/>
      <c r="AO888" s="95"/>
      <c r="AP888" s="95"/>
      <c r="AQ888" s="95"/>
      <c r="AR888" s="95"/>
      <c r="AS888" s="95"/>
      <c r="AT888" s="95"/>
      <c r="AU888" s="95"/>
      <c r="AV888" s="95"/>
      <c r="AW888" s="95"/>
      <c r="AX888" s="95"/>
      <c r="AY888" s="95"/>
    </row>
    <row r="889" spans="3:51" ht="12.75" customHeight="1">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L889" s="95"/>
      <c r="AM889" s="95"/>
      <c r="AN889" s="95"/>
      <c r="AO889" s="95"/>
      <c r="AP889" s="95"/>
      <c r="AQ889" s="95"/>
      <c r="AR889" s="95"/>
      <c r="AS889" s="95"/>
      <c r="AT889" s="95"/>
      <c r="AU889" s="95"/>
      <c r="AV889" s="95"/>
      <c r="AW889" s="95"/>
      <c r="AX889" s="95"/>
      <c r="AY889" s="95"/>
    </row>
    <row r="890" spans="3:51" ht="12.75" customHeight="1">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L890" s="95"/>
      <c r="AM890" s="95"/>
      <c r="AN890" s="95"/>
      <c r="AO890" s="95"/>
      <c r="AP890" s="95"/>
      <c r="AQ890" s="95"/>
      <c r="AR890" s="95"/>
      <c r="AS890" s="95"/>
      <c r="AT890" s="95"/>
      <c r="AU890" s="95"/>
      <c r="AV890" s="95"/>
      <c r="AW890" s="95"/>
      <c r="AX890" s="95"/>
      <c r="AY890" s="95"/>
    </row>
    <row r="891" spans="3:51" ht="12.75" customHeight="1">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L891" s="95"/>
      <c r="AM891" s="95"/>
      <c r="AN891" s="95"/>
      <c r="AO891" s="95"/>
      <c r="AP891" s="95"/>
      <c r="AQ891" s="95"/>
      <c r="AR891" s="95"/>
      <c r="AS891" s="95"/>
      <c r="AT891" s="95"/>
      <c r="AU891" s="95"/>
      <c r="AV891" s="95"/>
      <c r="AW891" s="95"/>
      <c r="AX891" s="95"/>
      <c r="AY891" s="95"/>
    </row>
    <row r="892" spans="3:51" ht="12.75" customHeight="1">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L892" s="95"/>
      <c r="AM892" s="95"/>
      <c r="AN892" s="95"/>
      <c r="AO892" s="95"/>
      <c r="AP892" s="95"/>
      <c r="AQ892" s="95"/>
      <c r="AR892" s="95"/>
      <c r="AS892" s="95"/>
      <c r="AT892" s="95"/>
      <c r="AU892" s="95"/>
      <c r="AV892" s="95"/>
      <c r="AW892" s="95"/>
      <c r="AX892" s="95"/>
      <c r="AY892" s="95"/>
    </row>
    <row r="893" spans="3:51" ht="12.75" customHeight="1">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L893" s="95"/>
      <c r="AM893" s="95"/>
      <c r="AN893" s="95"/>
      <c r="AO893" s="95"/>
      <c r="AP893" s="95"/>
      <c r="AQ893" s="95"/>
      <c r="AR893" s="95"/>
      <c r="AS893" s="95"/>
      <c r="AT893" s="95"/>
      <c r="AU893" s="95"/>
      <c r="AV893" s="95"/>
      <c r="AW893" s="95"/>
      <c r="AX893" s="95"/>
      <c r="AY893" s="95"/>
    </row>
    <row r="894" spans="3:51" ht="12.75" customHeight="1">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L894" s="95"/>
      <c r="AM894" s="95"/>
      <c r="AN894" s="95"/>
      <c r="AO894" s="95"/>
      <c r="AP894" s="95"/>
      <c r="AQ894" s="95"/>
      <c r="AR894" s="95"/>
      <c r="AS894" s="95"/>
      <c r="AT894" s="95"/>
      <c r="AU894" s="95"/>
      <c r="AV894" s="95"/>
      <c r="AW894" s="95"/>
      <c r="AX894" s="95"/>
      <c r="AY894" s="95"/>
    </row>
    <row r="895" spans="3:51" ht="12.75" customHeight="1">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L895" s="95"/>
      <c r="AM895" s="95"/>
      <c r="AN895" s="95"/>
      <c r="AO895" s="95"/>
      <c r="AP895" s="95"/>
      <c r="AQ895" s="95"/>
      <c r="AR895" s="95"/>
      <c r="AS895" s="95"/>
      <c r="AT895" s="95"/>
      <c r="AU895" s="95"/>
      <c r="AV895" s="95"/>
      <c r="AW895" s="95"/>
      <c r="AX895" s="95"/>
      <c r="AY895" s="95"/>
    </row>
    <row r="896" spans="3:51" ht="12.75" customHeight="1">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L896" s="95"/>
      <c r="AM896" s="95"/>
      <c r="AN896" s="95"/>
      <c r="AO896" s="95"/>
      <c r="AP896" s="95"/>
      <c r="AQ896" s="95"/>
      <c r="AR896" s="95"/>
      <c r="AS896" s="95"/>
      <c r="AT896" s="95"/>
      <c r="AU896" s="95"/>
      <c r="AV896" s="95"/>
      <c r="AW896" s="95"/>
      <c r="AX896" s="95"/>
      <c r="AY896" s="95"/>
    </row>
    <row r="897" spans="3:51" ht="12.75" customHeight="1">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5"/>
      <c r="AM897" s="95"/>
      <c r="AN897" s="95"/>
      <c r="AO897" s="95"/>
      <c r="AP897" s="95"/>
      <c r="AQ897" s="95"/>
      <c r="AR897" s="95"/>
      <c r="AS897" s="95"/>
      <c r="AT897" s="95"/>
      <c r="AU897" s="95"/>
      <c r="AV897" s="95"/>
      <c r="AW897" s="95"/>
      <c r="AX897" s="95"/>
      <c r="AY897" s="95"/>
    </row>
    <row r="898" spans="3:51" ht="12.75" customHeight="1">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5"/>
      <c r="AM898" s="95"/>
      <c r="AN898" s="95"/>
      <c r="AO898" s="95"/>
      <c r="AP898" s="95"/>
      <c r="AQ898" s="95"/>
      <c r="AR898" s="95"/>
      <c r="AS898" s="95"/>
      <c r="AT898" s="95"/>
      <c r="AU898" s="95"/>
      <c r="AV898" s="95"/>
      <c r="AW898" s="95"/>
      <c r="AX898" s="95"/>
      <c r="AY898" s="95"/>
    </row>
    <row r="899" spans="3:51" ht="12.75" customHeight="1">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L899" s="95"/>
      <c r="AM899" s="95"/>
      <c r="AN899" s="95"/>
      <c r="AO899" s="95"/>
      <c r="AP899" s="95"/>
      <c r="AQ899" s="95"/>
      <c r="AR899" s="95"/>
      <c r="AS899" s="95"/>
      <c r="AT899" s="95"/>
      <c r="AU899" s="95"/>
      <c r="AV899" s="95"/>
      <c r="AW899" s="95"/>
      <c r="AX899" s="95"/>
      <c r="AY899" s="95"/>
    </row>
    <row r="900" spans="3:51" ht="12.75" customHeight="1">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L900" s="95"/>
      <c r="AM900" s="95"/>
      <c r="AN900" s="95"/>
      <c r="AO900" s="95"/>
      <c r="AP900" s="95"/>
      <c r="AQ900" s="95"/>
      <c r="AR900" s="95"/>
      <c r="AS900" s="95"/>
      <c r="AT900" s="95"/>
      <c r="AU900" s="95"/>
      <c r="AV900" s="95"/>
      <c r="AW900" s="95"/>
      <c r="AX900" s="95"/>
      <c r="AY900" s="95"/>
    </row>
    <row r="901" spans="3:51" ht="12.75" customHeight="1">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L901" s="95"/>
      <c r="AM901" s="95"/>
      <c r="AN901" s="95"/>
      <c r="AO901" s="95"/>
      <c r="AP901" s="95"/>
      <c r="AQ901" s="95"/>
      <c r="AR901" s="95"/>
      <c r="AS901" s="95"/>
      <c r="AT901" s="95"/>
      <c r="AU901" s="95"/>
      <c r="AV901" s="95"/>
      <c r="AW901" s="95"/>
      <c r="AX901" s="95"/>
      <c r="AY901" s="95"/>
    </row>
    <row r="902" spans="3:51" ht="12.75" customHeight="1">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L902" s="95"/>
      <c r="AM902" s="95"/>
      <c r="AN902" s="95"/>
      <c r="AO902" s="95"/>
      <c r="AP902" s="95"/>
      <c r="AQ902" s="95"/>
      <c r="AR902" s="95"/>
      <c r="AS902" s="95"/>
      <c r="AT902" s="95"/>
      <c r="AU902" s="95"/>
      <c r="AV902" s="95"/>
      <c r="AW902" s="95"/>
      <c r="AX902" s="95"/>
      <c r="AY902" s="95"/>
    </row>
    <row r="903" spans="3:51" ht="12.75" customHeight="1">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L903" s="95"/>
      <c r="AM903" s="95"/>
      <c r="AN903" s="95"/>
      <c r="AO903" s="95"/>
      <c r="AP903" s="95"/>
      <c r="AQ903" s="95"/>
      <c r="AR903" s="95"/>
      <c r="AS903" s="95"/>
      <c r="AT903" s="95"/>
      <c r="AU903" s="95"/>
      <c r="AV903" s="95"/>
      <c r="AW903" s="95"/>
      <c r="AX903" s="95"/>
      <c r="AY903" s="95"/>
    </row>
    <row r="904" spans="3:51" ht="12.75" customHeight="1">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L904" s="95"/>
      <c r="AM904" s="95"/>
      <c r="AN904" s="95"/>
      <c r="AO904" s="95"/>
      <c r="AP904" s="95"/>
      <c r="AQ904" s="95"/>
      <c r="AR904" s="95"/>
      <c r="AS904" s="95"/>
      <c r="AT904" s="95"/>
      <c r="AU904" s="95"/>
      <c r="AV904" s="95"/>
      <c r="AW904" s="95"/>
      <c r="AX904" s="95"/>
      <c r="AY904" s="95"/>
    </row>
    <row r="905" spans="3:51" ht="12.75" customHeight="1">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L905" s="95"/>
      <c r="AM905" s="95"/>
      <c r="AN905" s="95"/>
      <c r="AO905" s="95"/>
      <c r="AP905" s="95"/>
      <c r="AQ905" s="95"/>
      <c r="AR905" s="95"/>
      <c r="AS905" s="95"/>
      <c r="AT905" s="95"/>
      <c r="AU905" s="95"/>
      <c r="AV905" s="95"/>
      <c r="AW905" s="95"/>
      <c r="AX905" s="95"/>
      <c r="AY905" s="95"/>
    </row>
    <row r="906" spans="3:51" ht="12.75" customHeight="1">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c r="AP906" s="95"/>
      <c r="AQ906" s="95"/>
      <c r="AR906" s="95"/>
      <c r="AS906" s="95"/>
      <c r="AT906" s="95"/>
      <c r="AU906" s="95"/>
      <c r="AV906" s="95"/>
      <c r="AW906" s="95"/>
      <c r="AX906" s="95"/>
      <c r="AY906" s="95"/>
    </row>
    <row r="907" spans="3:51" ht="12.75" customHeight="1">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L907" s="95"/>
      <c r="AM907" s="95"/>
      <c r="AN907" s="95"/>
      <c r="AO907" s="95"/>
      <c r="AP907" s="95"/>
      <c r="AQ907" s="95"/>
      <c r="AR907" s="95"/>
      <c r="AS907" s="95"/>
      <c r="AT907" s="95"/>
      <c r="AU907" s="95"/>
      <c r="AV907" s="95"/>
      <c r="AW907" s="95"/>
      <c r="AX907" s="95"/>
      <c r="AY907" s="95"/>
    </row>
    <row r="908" spans="3:51" ht="12.75" customHeight="1">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L908" s="95"/>
      <c r="AM908" s="95"/>
      <c r="AN908" s="95"/>
      <c r="AO908" s="95"/>
      <c r="AP908" s="95"/>
      <c r="AQ908" s="95"/>
      <c r="AR908" s="95"/>
      <c r="AS908" s="95"/>
      <c r="AT908" s="95"/>
      <c r="AU908" s="95"/>
      <c r="AV908" s="95"/>
      <c r="AW908" s="95"/>
      <c r="AX908" s="95"/>
      <c r="AY908" s="95"/>
    </row>
    <row r="909" spans="3:51" ht="12.75" customHeight="1">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L909" s="95"/>
      <c r="AM909" s="95"/>
      <c r="AN909" s="95"/>
      <c r="AO909" s="95"/>
      <c r="AP909" s="95"/>
      <c r="AQ909" s="95"/>
      <c r="AR909" s="95"/>
      <c r="AS909" s="95"/>
      <c r="AT909" s="95"/>
      <c r="AU909" s="95"/>
      <c r="AV909" s="95"/>
      <c r="AW909" s="95"/>
      <c r="AX909" s="95"/>
      <c r="AY909" s="95"/>
    </row>
    <row r="910" spans="3:51" ht="12.75" customHeight="1">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L910" s="95"/>
      <c r="AM910" s="95"/>
      <c r="AN910" s="95"/>
      <c r="AO910" s="95"/>
      <c r="AP910" s="95"/>
      <c r="AQ910" s="95"/>
      <c r="AR910" s="95"/>
      <c r="AS910" s="95"/>
      <c r="AT910" s="95"/>
      <c r="AU910" s="95"/>
      <c r="AV910" s="95"/>
      <c r="AW910" s="95"/>
      <c r="AX910" s="95"/>
      <c r="AY910" s="95"/>
    </row>
    <row r="911" spans="3:51" ht="12.75" customHeight="1">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L911" s="95"/>
      <c r="AM911" s="95"/>
      <c r="AN911" s="95"/>
      <c r="AO911" s="95"/>
      <c r="AP911" s="95"/>
      <c r="AQ911" s="95"/>
      <c r="AR911" s="95"/>
      <c r="AS911" s="95"/>
      <c r="AT911" s="95"/>
      <c r="AU911" s="95"/>
      <c r="AV911" s="95"/>
      <c r="AW911" s="95"/>
      <c r="AX911" s="95"/>
      <c r="AY911" s="95"/>
    </row>
    <row r="912" spans="3:51" ht="12.75" customHeight="1">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L912" s="95"/>
      <c r="AM912" s="95"/>
      <c r="AN912" s="95"/>
      <c r="AO912" s="95"/>
      <c r="AP912" s="95"/>
      <c r="AQ912" s="95"/>
      <c r="AR912" s="95"/>
      <c r="AS912" s="95"/>
      <c r="AT912" s="95"/>
      <c r="AU912" s="95"/>
      <c r="AV912" s="95"/>
      <c r="AW912" s="95"/>
      <c r="AX912" s="95"/>
      <c r="AY912" s="95"/>
    </row>
    <row r="913" spans="3:51" ht="12.75" customHeight="1">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L913" s="95"/>
      <c r="AM913" s="95"/>
      <c r="AN913" s="95"/>
      <c r="AO913" s="95"/>
      <c r="AP913" s="95"/>
      <c r="AQ913" s="95"/>
      <c r="AR913" s="95"/>
      <c r="AS913" s="95"/>
      <c r="AT913" s="95"/>
      <c r="AU913" s="95"/>
      <c r="AV913" s="95"/>
      <c r="AW913" s="95"/>
      <c r="AX913" s="95"/>
      <c r="AY913" s="95"/>
    </row>
    <row r="914" spans="3:51" ht="12.75" customHeight="1">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L914" s="95"/>
      <c r="AM914" s="95"/>
      <c r="AN914" s="95"/>
      <c r="AO914" s="95"/>
      <c r="AP914" s="95"/>
      <c r="AQ914" s="95"/>
      <c r="AR914" s="95"/>
      <c r="AS914" s="95"/>
      <c r="AT914" s="95"/>
      <c r="AU914" s="95"/>
      <c r="AV914" s="95"/>
      <c r="AW914" s="95"/>
      <c r="AX914" s="95"/>
      <c r="AY914" s="95"/>
    </row>
    <row r="915" spans="3:51" ht="12.75" customHeight="1">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L915" s="95"/>
      <c r="AM915" s="95"/>
      <c r="AN915" s="95"/>
      <c r="AO915" s="95"/>
      <c r="AP915" s="95"/>
      <c r="AQ915" s="95"/>
      <c r="AR915" s="95"/>
      <c r="AS915" s="95"/>
      <c r="AT915" s="95"/>
      <c r="AU915" s="95"/>
      <c r="AV915" s="95"/>
      <c r="AW915" s="95"/>
      <c r="AX915" s="95"/>
      <c r="AY915" s="95"/>
    </row>
    <row r="916" spans="3:51" ht="12.75" customHeight="1">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L916" s="95"/>
      <c r="AM916" s="95"/>
      <c r="AN916" s="95"/>
      <c r="AO916" s="95"/>
      <c r="AP916" s="95"/>
      <c r="AQ916" s="95"/>
      <c r="AR916" s="95"/>
      <c r="AS916" s="95"/>
      <c r="AT916" s="95"/>
      <c r="AU916" s="95"/>
      <c r="AV916" s="95"/>
      <c r="AW916" s="95"/>
      <c r="AX916" s="95"/>
      <c r="AY916" s="95"/>
    </row>
    <row r="917" spans="3:51" ht="12.75" customHeight="1">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L917" s="95"/>
      <c r="AM917" s="95"/>
      <c r="AN917" s="95"/>
      <c r="AO917" s="95"/>
      <c r="AP917" s="95"/>
      <c r="AQ917" s="95"/>
      <c r="AR917" s="95"/>
      <c r="AS917" s="95"/>
      <c r="AT917" s="95"/>
      <c r="AU917" s="95"/>
      <c r="AV917" s="95"/>
      <c r="AW917" s="95"/>
      <c r="AX917" s="95"/>
      <c r="AY917" s="95"/>
    </row>
    <row r="918" spans="3:51" ht="12.75" customHeight="1">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L918" s="95"/>
      <c r="AM918" s="95"/>
      <c r="AN918" s="95"/>
      <c r="AO918" s="95"/>
      <c r="AP918" s="95"/>
      <c r="AQ918" s="95"/>
      <c r="AR918" s="95"/>
      <c r="AS918" s="95"/>
      <c r="AT918" s="95"/>
      <c r="AU918" s="95"/>
      <c r="AV918" s="95"/>
      <c r="AW918" s="95"/>
      <c r="AX918" s="95"/>
      <c r="AY918" s="95"/>
    </row>
    <row r="919" spans="3:51" ht="12.75" customHeight="1">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L919" s="95"/>
      <c r="AM919" s="95"/>
      <c r="AN919" s="95"/>
      <c r="AO919" s="95"/>
      <c r="AP919" s="95"/>
      <c r="AQ919" s="95"/>
      <c r="AR919" s="95"/>
      <c r="AS919" s="95"/>
      <c r="AT919" s="95"/>
      <c r="AU919" s="95"/>
      <c r="AV919" s="95"/>
      <c r="AW919" s="95"/>
      <c r="AX919" s="95"/>
      <c r="AY919" s="95"/>
    </row>
    <row r="920" spans="3:51" ht="12.75" customHeight="1">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L920" s="95"/>
      <c r="AM920" s="95"/>
      <c r="AN920" s="95"/>
      <c r="AO920" s="95"/>
      <c r="AP920" s="95"/>
      <c r="AQ920" s="95"/>
      <c r="AR920" s="95"/>
      <c r="AS920" s="95"/>
      <c r="AT920" s="95"/>
      <c r="AU920" s="95"/>
      <c r="AV920" s="95"/>
      <c r="AW920" s="95"/>
      <c r="AX920" s="95"/>
      <c r="AY920" s="95"/>
    </row>
    <row r="921" spans="3:51" ht="12.75" customHeight="1">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L921" s="95"/>
      <c r="AM921" s="95"/>
      <c r="AN921" s="95"/>
      <c r="AO921" s="95"/>
      <c r="AP921" s="95"/>
      <c r="AQ921" s="95"/>
      <c r="AR921" s="95"/>
      <c r="AS921" s="95"/>
      <c r="AT921" s="95"/>
      <c r="AU921" s="95"/>
      <c r="AV921" s="95"/>
      <c r="AW921" s="95"/>
      <c r="AX921" s="95"/>
      <c r="AY921" s="95"/>
    </row>
    <row r="922" spans="3:51" ht="12.75" customHeight="1">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c r="AM922" s="95"/>
      <c r="AN922" s="95"/>
      <c r="AO922" s="95"/>
      <c r="AP922" s="95"/>
      <c r="AQ922" s="95"/>
      <c r="AR922" s="95"/>
      <c r="AS922" s="95"/>
      <c r="AT922" s="95"/>
      <c r="AU922" s="95"/>
      <c r="AV922" s="95"/>
      <c r="AW922" s="95"/>
      <c r="AX922" s="95"/>
      <c r="AY922" s="95"/>
    </row>
    <row r="923" spans="3:51" ht="12.75" customHeight="1">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L923" s="95"/>
      <c r="AM923" s="95"/>
      <c r="AN923" s="95"/>
      <c r="AO923" s="95"/>
      <c r="AP923" s="95"/>
      <c r="AQ923" s="95"/>
      <c r="AR923" s="95"/>
      <c r="AS923" s="95"/>
      <c r="AT923" s="95"/>
      <c r="AU923" s="95"/>
      <c r="AV923" s="95"/>
      <c r="AW923" s="95"/>
      <c r="AX923" s="95"/>
      <c r="AY923" s="95"/>
    </row>
    <row r="924" spans="3:51" ht="12.75" customHeight="1">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AN924" s="95"/>
      <c r="AO924" s="95"/>
      <c r="AP924" s="95"/>
      <c r="AQ924" s="95"/>
      <c r="AR924" s="95"/>
      <c r="AS924" s="95"/>
      <c r="AT924" s="95"/>
      <c r="AU924" s="95"/>
      <c r="AV924" s="95"/>
      <c r="AW924" s="95"/>
      <c r="AX924" s="95"/>
      <c r="AY924" s="95"/>
    </row>
    <row r="925" spans="3:51" ht="12.75" customHeight="1">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AN925" s="95"/>
      <c r="AO925" s="95"/>
      <c r="AP925" s="95"/>
      <c r="AQ925" s="95"/>
      <c r="AR925" s="95"/>
      <c r="AS925" s="95"/>
      <c r="AT925" s="95"/>
      <c r="AU925" s="95"/>
      <c r="AV925" s="95"/>
      <c r="AW925" s="95"/>
      <c r="AX925" s="95"/>
      <c r="AY925" s="95"/>
    </row>
    <row r="926" spans="3:51" ht="12.75" customHeight="1">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L926" s="95"/>
      <c r="AM926" s="95"/>
      <c r="AN926" s="95"/>
      <c r="AO926" s="95"/>
      <c r="AP926" s="95"/>
      <c r="AQ926" s="95"/>
      <c r="AR926" s="95"/>
      <c r="AS926" s="95"/>
      <c r="AT926" s="95"/>
      <c r="AU926" s="95"/>
      <c r="AV926" s="95"/>
      <c r="AW926" s="95"/>
      <c r="AX926" s="95"/>
      <c r="AY926" s="95"/>
    </row>
    <row r="927" spans="3:51" ht="12.75" customHeight="1">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L927" s="95"/>
      <c r="AM927" s="95"/>
      <c r="AN927" s="95"/>
      <c r="AO927" s="95"/>
      <c r="AP927" s="95"/>
      <c r="AQ927" s="95"/>
      <c r="AR927" s="95"/>
      <c r="AS927" s="95"/>
      <c r="AT927" s="95"/>
      <c r="AU927" s="95"/>
      <c r="AV927" s="95"/>
      <c r="AW927" s="95"/>
      <c r="AX927" s="95"/>
      <c r="AY927" s="95"/>
    </row>
    <row r="928" spans="3:51" ht="12.75" customHeight="1">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L928" s="95"/>
      <c r="AM928" s="95"/>
      <c r="AN928" s="95"/>
      <c r="AO928" s="95"/>
      <c r="AP928" s="95"/>
      <c r="AQ928" s="95"/>
      <c r="AR928" s="95"/>
      <c r="AS928" s="95"/>
      <c r="AT928" s="95"/>
      <c r="AU928" s="95"/>
      <c r="AV928" s="95"/>
      <c r="AW928" s="95"/>
      <c r="AX928" s="95"/>
      <c r="AY928" s="95"/>
    </row>
    <row r="929" spans="3:51" ht="12.75" customHeight="1">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L929" s="95"/>
      <c r="AM929" s="95"/>
      <c r="AN929" s="95"/>
      <c r="AO929" s="95"/>
      <c r="AP929" s="95"/>
      <c r="AQ929" s="95"/>
      <c r="AR929" s="95"/>
      <c r="AS929" s="95"/>
      <c r="AT929" s="95"/>
      <c r="AU929" s="95"/>
      <c r="AV929" s="95"/>
      <c r="AW929" s="95"/>
      <c r="AX929" s="95"/>
      <c r="AY929" s="95"/>
    </row>
    <row r="930" spans="3:51" ht="12.75" customHeight="1">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L930" s="95"/>
      <c r="AM930" s="95"/>
      <c r="AN930" s="95"/>
      <c r="AO930" s="95"/>
      <c r="AP930" s="95"/>
      <c r="AQ930" s="95"/>
      <c r="AR930" s="95"/>
      <c r="AS930" s="95"/>
      <c r="AT930" s="95"/>
      <c r="AU930" s="95"/>
      <c r="AV930" s="95"/>
      <c r="AW930" s="95"/>
      <c r="AX930" s="95"/>
      <c r="AY930" s="95"/>
    </row>
    <row r="931" spans="3:51" ht="12.75" customHeight="1">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L931" s="95"/>
      <c r="AM931" s="95"/>
      <c r="AN931" s="95"/>
      <c r="AO931" s="95"/>
      <c r="AP931" s="95"/>
      <c r="AQ931" s="95"/>
      <c r="AR931" s="95"/>
      <c r="AS931" s="95"/>
      <c r="AT931" s="95"/>
      <c r="AU931" s="95"/>
      <c r="AV931" s="95"/>
      <c r="AW931" s="95"/>
      <c r="AX931" s="95"/>
      <c r="AY931" s="95"/>
    </row>
    <row r="932" spans="3:51" ht="12.75" customHeight="1">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AN932" s="95"/>
      <c r="AO932" s="95"/>
      <c r="AP932" s="95"/>
      <c r="AQ932" s="95"/>
      <c r="AR932" s="95"/>
      <c r="AS932" s="95"/>
      <c r="AT932" s="95"/>
      <c r="AU932" s="95"/>
      <c r="AV932" s="95"/>
      <c r="AW932" s="95"/>
      <c r="AX932" s="95"/>
      <c r="AY932" s="95"/>
    </row>
    <row r="933" spans="3:51" ht="12.75" customHeight="1">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L933" s="95"/>
      <c r="AM933" s="95"/>
      <c r="AN933" s="95"/>
      <c r="AO933" s="95"/>
      <c r="AP933" s="95"/>
      <c r="AQ933" s="95"/>
      <c r="AR933" s="95"/>
      <c r="AS933" s="95"/>
      <c r="AT933" s="95"/>
      <c r="AU933" s="95"/>
      <c r="AV933" s="95"/>
      <c r="AW933" s="95"/>
      <c r="AX933" s="95"/>
      <c r="AY933" s="95"/>
    </row>
    <row r="934" spans="3:51" ht="12.75" customHeight="1">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L934" s="95"/>
      <c r="AM934" s="95"/>
      <c r="AN934" s="95"/>
      <c r="AO934" s="95"/>
      <c r="AP934" s="95"/>
      <c r="AQ934" s="95"/>
      <c r="AR934" s="95"/>
      <c r="AS934" s="95"/>
      <c r="AT934" s="95"/>
      <c r="AU934" s="95"/>
      <c r="AV934" s="95"/>
      <c r="AW934" s="95"/>
      <c r="AX934" s="95"/>
      <c r="AY934" s="95"/>
    </row>
    <row r="935" spans="3:51" ht="12.75" customHeight="1">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5"/>
      <c r="AM935" s="95"/>
      <c r="AN935" s="95"/>
      <c r="AO935" s="95"/>
      <c r="AP935" s="95"/>
      <c r="AQ935" s="95"/>
      <c r="AR935" s="95"/>
      <c r="AS935" s="95"/>
      <c r="AT935" s="95"/>
      <c r="AU935" s="95"/>
      <c r="AV935" s="95"/>
      <c r="AW935" s="95"/>
      <c r="AX935" s="95"/>
      <c r="AY935" s="95"/>
    </row>
    <row r="936" spans="3:51" ht="12.75" customHeight="1">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L936" s="95"/>
      <c r="AM936" s="95"/>
      <c r="AN936" s="95"/>
      <c r="AO936" s="95"/>
      <c r="AP936" s="95"/>
      <c r="AQ936" s="95"/>
      <c r="AR936" s="95"/>
      <c r="AS936" s="95"/>
      <c r="AT936" s="95"/>
      <c r="AU936" s="95"/>
      <c r="AV936" s="95"/>
      <c r="AW936" s="95"/>
      <c r="AX936" s="95"/>
      <c r="AY936" s="95"/>
    </row>
    <row r="937" spans="3:51" ht="12.75" customHeight="1">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L937" s="95"/>
      <c r="AM937" s="95"/>
      <c r="AN937" s="95"/>
      <c r="AO937" s="95"/>
      <c r="AP937" s="95"/>
      <c r="AQ937" s="95"/>
      <c r="AR937" s="95"/>
      <c r="AS937" s="95"/>
      <c r="AT937" s="95"/>
      <c r="AU937" s="95"/>
      <c r="AV937" s="95"/>
      <c r="AW937" s="95"/>
      <c r="AX937" s="95"/>
      <c r="AY937" s="95"/>
    </row>
    <row r="938" spans="3:51" ht="12.75" customHeight="1">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L938" s="95"/>
      <c r="AM938" s="95"/>
      <c r="AN938" s="95"/>
      <c r="AO938" s="95"/>
      <c r="AP938" s="95"/>
      <c r="AQ938" s="95"/>
      <c r="AR938" s="95"/>
      <c r="AS938" s="95"/>
      <c r="AT938" s="95"/>
      <c r="AU938" s="95"/>
      <c r="AV938" s="95"/>
      <c r="AW938" s="95"/>
      <c r="AX938" s="95"/>
      <c r="AY938" s="95"/>
    </row>
    <row r="939" spans="3:51" ht="12.75" customHeight="1">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L939" s="95"/>
      <c r="AM939" s="95"/>
      <c r="AN939" s="95"/>
      <c r="AO939" s="95"/>
      <c r="AP939" s="95"/>
      <c r="AQ939" s="95"/>
      <c r="AR939" s="95"/>
      <c r="AS939" s="95"/>
      <c r="AT939" s="95"/>
      <c r="AU939" s="95"/>
      <c r="AV939" s="95"/>
      <c r="AW939" s="95"/>
      <c r="AX939" s="95"/>
      <c r="AY939" s="95"/>
    </row>
    <row r="940" spans="3:51" ht="12.75" customHeight="1">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L940" s="95"/>
      <c r="AM940" s="95"/>
      <c r="AN940" s="95"/>
      <c r="AO940" s="95"/>
      <c r="AP940" s="95"/>
      <c r="AQ940" s="95"/>
      <c r="AR940" s="95"/>
      <c r="AS940" s="95"/>
      <c r="AT940" s="95"/>
      <c r="AU940" s="95"/>
      <c r="AV940" s="95"/>
      <c r="AW940" s="95"/>
      <c r="AX940" s="95"/>
      <c r="AY940" s="95"/>
    </row>
    <row r="941" spans="3:51" ht="12.75" customHeight="1">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L941" s="95"/>
      <c r="AM941" s="95"/>
      <c r="AN941" s="95"/>
      <c r="AO941" s="95"/>
      <c r="AP941" s="95"/>
      <c r="AQ941" s="95"/>
      <c r="AR941" s="95"/>
      <c r="AS941" s="95"/>
      <c r="AT941" s="95"/>
      <c r="AU941" s="95"/>
      <c r="AV941" s="95"/>
      <c r="AW941" s="95"/>
      <c r="AX941" s="95"/>
      <c r="AY941" s="95"/>
    </row>
    <row r="942" spans="3:51" ht="12.75" customHeight="1">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L942" s="95"/>
      <c r="AM942" s="95"/>
      <c r="AN942" s="95"/>
      <c r="AO942" s="95"/>
      <c r="AP942" s="95"/>
      <c r="AQ942" s="95"/>
      <c r="AR942" s="95"/>
      <c r="AS942" s="95"/>
      <c r="AT942" s="95"/>
      <c r="AU942" s="95"/>
      <c r="AV942" s="95"/>
      <c r="AW942" s="95"/>
      <c r="AX942" s="95"/>
      <c r="AY942" s="95"/>
    </row>
    <row r="943" spans="3:51" ht="12.75" customHeight="1">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L943" s="95"/>
      <c r="AM943" s="95"/>
      <c r="AN943" s="95"/>
      <c r="AO943" s="95"/>
      <c r="AP943" s="95"/>
      <c r="AQ943" s="95"/>
      <c r="AR943" s="95"/>
      <c r="AS943" s="95"/>
      <c r="AT943" s="95"/>
      <c r="AU943" s="95"/>
      <c r="AV943" s="95"/>
      <c r="AW943" s="95"/>
      <c r="AX943" s="95"/>
      <c r="AY943" s="95"/>
    </row>
    <row r="944" spans="3:51" ht="12.75" customHeight="1">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L944" s="95"/>
      <c r="AM944" s="95"/>
      <c r="AN944" s="95"/>
      <c r="AO944" s="95"/>
      <c r="AP944" s="95"/>
      <c r="AQ944" s="95"/>
      <c r="AR944" s="95"/>
      <c r="AS944" s="95"/>
      <c r="AT944" s="95"/>
      <c r="AU944" s="95"/>
      <c r="AV944" s="95"/>
      <c r="AW944" s="95"/>
      <c r="AX944" s="95"/>
      <c r="AY944" s="95"/>
    </row>
    <row r="945" spans="3:51" ht="12.75" customHeight="1">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L945" s="95"/>
      <c r="AM945" s="95"/>
      <c r="AN945" s="95"/>
      <c r="AO945" s="95"/>
      <c r="AP945" s="95"/>
      <c r="AQ945" s="95"/>
      <c r="AR945" s="95"/>
      <c r="AS945" s="95"/>
      <c r="AT945" s="95"/>
      <c r="AU945" s="95"/>
      <c r="AV945" s="95"/>
      <c r="AW945" s="95"/>
      <c r="AX945" s="95"/>
      <c r="AY945" s="95"/>
    </row>
    <row r="946" spans="3:51" ht="12.75" customHeight="1">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L946" s="95"/>
      <c r="AM946" s="95"/>
      <c r="AN946" s="95"/>
      <c r="AO946" s="95"/>
      <c r="AP946" s="95"/>
      <c r="AQ946" s="95"/>
      <c r="AR946" s="95"/>
      <c r="AS946" s="95"/>
      <c r="AT946" s="95"/>
      <c r="AU946" s="95"/>
      <c r="AV946" s="95"/>
      <c r="AW946" s="95"/>
      <c r="AX946" s="95"/>
      <c r="AY946" s="95"/>
    </row>
    <row r="947" spans="3:51" ht="12.75" customHeight="1">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L947" s="95"/>
      <c r="AM947" s="95"/>
      <c r="AN947" s="95"/>
      <c r="AO947" s="95"/>
      <c r="AP947" s="95"/>
      <c r="AQ947" s="95"/>
      <c r="AR947" s="95"/>
      <c r="AS947" s="95"/>
      <c r="AT947" s="95"/>
      <c r="AU947" s="95"/>
      <c r="AV947" s="95"/>
      <c r="AW947" s="95"/>
      <c r="AX947" s="95"/>
      <c r="AY947" s="95"/>
    </row>
    <row r="948" spans="3:51" ht="12.75" customHeight="1">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L948" s="95"/>
      <c r="AM948" s="95"/>
      <c r="AN948" s="95"/>
      <c r="AO948" s="95"/>
      <c r="AP948" s="95"/>
      <c r="AQ948" s="95"/>
      <c r="AR948" s="95"/>
      <c r="AS948" s="95"/>
      <c r="AT948" s="95"/>
      <c r="AU948" s="95"/>
      <c r="AV948" s="95"/>
      <c r="AW948" s="95"/>
      <c r="AX948" s="95"/>
      <c r="AY948" s="95"/>
    </row>
    <row r="949" spans="3:51" ht="12.75" customHeight="1">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L949" s="95"/>
      <c r="AM949" s="95"/>
      <c r="AN949" s="95"/>
      <c r="AO949" s="95"/>
      <c r="AP949" s="95"/>
      <c r="AQ949" s="95"/>
      <c r="AR949" s="95"/>
      <c r="AS949" s="95"/>
      <c r="AT949" s="95"/>
      <c r="AU949" s="95"/>
      <c r="AV949" s="95"/>
      <c r="AW949" s="95"/>
      <c r="AX949" s="95"/>
      <c r="AY949" s="95"/>
    </row>
    <row r="950" spans="3:51" ht="12.75" customHeight="1">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L950" s="95"/>
      <c r="AM950" s="95"/>
      <c r="AN950" s="95"/>
      <c r="AO950" s="95"/>
      <c r="AP950" s="95"/>
      <c r="AQ950" s="95"/>
      <c r="AR950" s="95"/>
      <c r="AS950" s="95"/>
      <c r="AT950" s="95"/>
      <c r="AU950" s="95"/>
      <c r="AV950" s="95"/>
      <c r="AW950" s="95"/>
      <c r="AX950" s="95"/>
      <c r="AY950" s="95"/>
    </row>
    <row r="951" spans="3:51" ht="12.75" customHeight="1">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L951" s="95"/>
      <c r="AM951" s="95"/>
      <c r="AN951" s="95"/>
      <c r="AO951" s="95"/>
      <c r="AP951" s="95"/>
      <c r="AQ951" s="95"/>
      <c r="AR951" s="95"/>
      <c r="AS951" s="95"/>
      <c r="AT951" s="95"/>
      <c r="AU951" s="95"/>
      <c r="AV951" s="95"/>
      <c r="AW951" s="95"/>
      <c r="AX951" s="95"/>
      <c r="AY951" s="95"/>
    </row>
    <row r="952" spans="3:51" ht="12.75" customHeight="1">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L952" s="95"/>
      <c r="AM952" s="95"/>
      <c r="AN952" s="95"/>
      <c r="AO952" s="95"/>
      <c r="AP952" s="95"/>
      <c r="AQ952" s="95"/>
      <c r="AR952" s="95"/>
      <c r="AS952" s="95"/>
      <c r="AT952" s="95"/>
      <c r="AU952" s="95"/>
      <c r="AV952" s="95"/>
      <c r="AW952" s="95"/>
      <c r="AX952" s="95"/>
      <c r="AY952" s="95"/>
    </row>
    <row r="953" spans="3:51" ht="12.75" customHeight="1">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L953" s="95"/>
      <c r="AM953" s="95"/>
      <c r="AN953" s="95"/>
      <c r="AO953" s="95"/>
      <c r="AP953" s="95"/>
      <c r="AQ953" s="95"/>
      <c r="AR953" s="95"/>
      <c r="AS953" s="95"/>
      <c r="AT953" s="95"/>
      <c r="AU953" s="95"/>
      <c r="AV953" s="95"/>
      <c r="AW953" s="95"/>
      <c r="AX953" s="95"/>
      <c r="AY953" s="95"/>
    </row>
    <row r="954" spans="3:51" ht="12.75" customHeight="1">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L954" s="95"/>
      <c r="AM954" s="95"/>
      <c r="AN954" s="95"/>
      <c r="AO954" s="95"/>
      <c r="AP954" s="95"/>
      <c r="AQ954" s="95"/>
      <c r="AR954" s="95"/>
      <c r="AS954" s="95"/>
      <c r="AT954" s="95"/>
      <c r="AU954" s="95"/>
      <c r="AV954" s="95"/>
      <c r="AW954" s="95"/>
      <c r="AX954" s="95"/>
      <c r="AY954" s="95"/>
    </row>
    <row r="955" spans="3:51" ht="12.75" customHeight="1">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c r="AP955" s="95"/>
      <c r="AQ955" s="95"/>
      <c r="AR955" s="95"/>
      <c r="AS955" s="95"/>
      <c r="AT955" s="95"/>
      <c r="AU955" s="95"/>
      <c r="AV955" s="95"/>
      <c r="AW955" s="95"/>
      <c r="AX955" s="95"/>
      <c r="AY955" s="95"/>
    </row>
    <row r="956" spans="3:51" ht="12.75" customHeight="1">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L956" s="95"/>
      <c r="AM956" s="95"/>
      <c r="AN956" s="95"/>
      <c r="AO956" s="95"/>
      <c r="AP956" s="95"/>
      <c r="AQ956" s="95"/>
      <c r="AR956" s="95"/>
      <c r="AS956" s="95"/>
      <c r="AT956" s="95"/>
      <c r="AU956" s="95"/>
      <c r="AV956" s="95"/>
      <c r="AW956" s="95"/>
      <c r="AX956" s="95"/>
      <c r="AY956" s="95"/>
    </row>
    <row r="957" spans="3:51" ht="12.75" customHeight="1">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L957" s="95"/>
      <c r="AM957" s="95"/>
      <c r="AN957" s="95"/>
      <c r="AO957" s="95"/>
      <c r="AP957" s="95"/>
      <c r="AQ957" s="95"/>
      <c r="AR957" s="95"/>
      <c r="AS957" s="95"/>
      <c r="AT957" s="95"/>
      <c r="AU957" s="95"/>
      <c r="AV957" s="95"/>
      <c r="AW957" s="95"/>
      <c r="AX957" s="95"/>
      <c r="AY957" s="95"/>
    </row>
    <row r="958" spans="3:51" ht="12.75" customHeight="1">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L958" s="95"/>
      <c r="AM958" s="95"/>
      <c r="AN958" s="95"/>
      <c r="AO958" s="95"/>
      <c r="AP958" s="95"/>
      <c r="AQ958" s="95"/>
      <c r="AR958" s="95"/>
      <c r="AS958" s="95"/>
      <c r="AT958" s="95"/>
      <c r="AU958" s="95"/>
      <c r="AV958" s="95"/>
      <c r="AW958" s="95"/>
      <c r="AX958" s="95"/>
      <c r="AY958" s="95"/>
    </row>
    <row r="959" spans="3:51" ht="12.75" customHeight="1">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L959" s="95"/>
      <c r="AM959" s="95"/>
      <c r="AN959" s="95"/>
      <c r="AO959" s="95"/>
      <c r="AP959" s="95"/>
      <c r="AQ959" s="95"/>
      <c r="AR959" s="95"/>
      <c r="AS959" s="95"/>
      <c r="AT959" s="95"/>
      <c r="AU959" s="95"/>
      <c r="AV959" s="95"/>
      <c r="AW959" s="95"/>
      <c r="AX959" s="95"/>
      <c r="AY959" s="95"/>
    </row>
    <row r="960" spans="3:51" ht="12.75" customHeight="1">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L960" s="95"/>
      <c r="AM960" s="95"/>
      <c r="AN960" s="95"/>
      <c r="AO960" s="95"/>
      <c r="AP960" s="95"/>
      <c r="AQ960" s="95"/>
      <c r="AR960" s="95"/>
      <c r="AS960" s="95"/>
      <c r="AT960" s="95"/>
      <c r="AU960" s="95"/>
      <c r="AV960" s="95"/>
      <c r="AW960" s="95"/>
      <c r="AX960" s="95"/>
      <c r="AY960" s="95"/>
    </row>
    <row r="961" spans="3:51" ht="12.75" customHeight="1">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L961" s="95"/>
      <c r="AM961" s="95"/>
      <c r="AN961" s="95"/>
      <c r="AO961" s="95"/>
      <c r="AP961" s="95"/>
      <c r="AQ961" s="95"/>
      <c r="AR961" s="95"/>
      <c r="AS961" s="95"/>
      <c r="AT961" s="95"/>
      <c r="AU961" s="95"/>
      <c r="AV961" s="95"/>
      <c r="AW961" s="95"/>
      <c r="AX961" s="95"/>
      <c r="AY961" s="95"/>
    </row>
    <row r="962" spans="3:51" ht="12.75" customHeight="1">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L962" s="95"/>
      <c r="AM962" s="95"/>
      <c r="AN962" s="95"/>
      <c r="AO962" s="95"/>
      <c r="AP962" s="95"/>
      <c r="AQ962" s="95"/>
      <c r="AR962" s="95"/>
      <c r="AS962" s="95"/>
      <c r="AT962" s="95"/>
      <c r="AU962" s="95"/>
      <c r="AV962" s="95"/>
      <c r="AW962" s="95"/>
      <c r="AX962" s="95"/>
      <c r="AY962" s="95"/>
    </row>
    <row r="963" spans="3:51" ht="12.75" customHeight="1">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L963" s="95"/>
      <c r="AM963" s="95"/>
      <c r="AN963" s="95"/>
      <c r="AO963" s="95"/>
      <c r="AP963" s="95"/>
      <c r="AQ963" s="95"/>
      <c r="AR963" s="95"/>
      <c r="AS963" s="95"/>
      <c r="AT963" s="95"/>
      <c r="AU963" s="95"/>
      <c r="AV963" s="95"/>
      <c r="AW963" s="95"/>
      <c r="AX963" s="95"/>
      <c r="AY963" s="95"/>
    </row>
    <row r="964" spans="3:51" ht="12.75" customHeight="1">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L964" s="95"/>
      <c r="AM964" s="95"/>
      <c r="AN964" s="95"/>
      <c r="AO964" s="95"/>
      <c r="AP964" s="95"/>
      <c r="AQ964" s="95"/>
      <c r="AR964" s="95"/>
      <c r="AS964" s="95"/>
      <c r="AT964" s="95"/>
      <c r="AU964" s="95"/>
      <c r="AV964" s="95"/>
      <c r="AW964" s="95"/>
      <c r="AX964" s="95"/>
      <c r="AY964" s="95"/>
    </row>
    <row r="965" spans="3:51" ht="12.75" customHeight="1">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L965" s="95"/>
      <c r="AM965" s="95"/>
      <c r="AN965" s="95"/>
      <c r="AO965" s="95"/>
      <c r="AP965" s="95"/>
      <c r="AQ965" s="95"/>
      <c r="AR965" s="95"/>
      <c r="AS965" s="95"/>
      <c r="AT965" s="95"/>
      <c r="AU965" s="95"/>
      <c r="AV965" s="95"/>
      <c r="AW965" s="95"/>
      <c r="AX965" s="95"/>
      <c r="AY965" s="95"/>
    </row>
    <row r="966" spans="3:51" ht="12.75" customHeight="1">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L966" s="95"/>
      <c r="AM966" s="95"/>
      <c r="AN966" s="95"/>
      <c r="AO966" s="95"/>
      <c r="AP966" s="95"/>
      <c r="AQ966" s="95"/>
      <c r="AR966" s="95"/>
      <c r="AS966" s="95"/>
      <c r="AT966" s="95"/>
      <c r="AU966" s="95"/>
      <c r="AV966" s="95"/>
      <c r="AW966" s="95"/>
      <c r="AX966" s="95"/>
      <c r="AY966" s="95"/>
    </row>
    <row r="967" spans="3:51" ht="12.75" customHeight="1">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L967" s="95"/>
      <c r="AM967" s="95"/>
      <c r="AN967" s="95"/>
      <c r="AO967" s="95"/>
      <c r="AP967" s="95"/>
      <c r="AQ967" s="95"/>
      <c r="AR967" s="95"/>
      <c r="AS967" s="95"/>
      <c r="AT967" s="95"/>
      <c r="AU967" s="95"/>
      <c r="AV967" s="95"/>
      <c r="AW967" s="95"/>
      <c r="AX967" s="95"/>
      <c r="AY967" s="95"/>
    </row>
    <row r="968" spans="3:51" ht="12.75" customHeight="1">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L968" s="95"/>
      <c r="AM968" s="95"/>
      <c r="AN968" s="95"/>
      <c r="AO968" s="95"/>
      <c r="AP968" s="95"/>
      <c r="AQ968" s="95"/>
      <c r="AR968" s="95"/>
      <c r="AS968" s="95"/>
      <c r="AT968" s="95"/>
      <c r="AU968" s="95"/>
      <c r="AV968" s="95"/>
      <c r="AW968" s="95"/>
      <c r="AX968" s="95"/>
      <c r="AY968" s="95"/>
    </row>
    <row r="969" spans="3:51" ht="12.75" customHeight="1">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L969" s="95"/>
      <c r="AM969" s="95"/>
      <c r="AN969" s="95"/>
      <c r="AO969" s="95"/>
      <c r="AP969" s="95"/>
      <c r="AQ969" s="95"/>
      <c r="AR969" s="95"/>
      <c r="AS969" s="95"/>
      <c r="AT969" s="95"/>
      <c r="AU969" s="95"/>
      <c r="AV969" s="95"/>
      <c r="AW969" s="95"/>
      <c r="AX969" s="95"/>
      <c r="AY969" s="95"/>
    </row>
    <row r="970" spans="3:51" ht="12.75" customHeight="1">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L970" s="95"/>
      <c r="AM970" s="95"/>
      <c r="AN970" s="95"/>
      <c r="AO970" s="95"/>
      <c r="AP970" s="95"/>
      <c r="AQ970" s="95"/>
      <c r="AR970" s="95"/>
      <c r="AS970" s="95"/>
      <c r="AT970" s="95"/>
      <c r="AU970" s="95"/>
      <c r="AV970" s="95"/>
      <c r="AW970" s="95"/>
      <c r="AX970" s="95"/>
      <c r="AY970" s="95"/>
    </row>
    <row r="971" spans="3:51" ht="12.75" customHeight="1">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L971" s="95"/>
      <c r="AM971" s="95"/>
      <c r="AN971" s="95"/>
      <c r="AO971" s="95"/>
      <c r="AP971" s="95"/>
      <c r="AQ971" s="95"/>
      <c r="AR971" s="95"/>
      <c r="AS971" s="95"/>
      <c r="AT971" s="95"/>
      <c r="AU971" s="95"/>
      <c r="AV971" s="95"/>
      <c r="AW971" s="95"/>
      <c r="AX971" s="95"/>
      <c r="AY971" s="95"/>
    </row>
    <row r="972" spans="3:51" ht="12.75" customHeight="1">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L972" s="95"/>
      <c r="AM972" s="95"/>
      <c r="AN972" s="95"/>
      <c r="AO972" s="95"/>
      <c r="AP972" s="95"/>
      <c r="AQ972" s="95"/>
      <c r="AR972" s="95"/>
      <c r="AS972" s="95"/>
      <c r="AT972" s="95"/>
      <c r="AU972" s="95"/>
      <c r="AV972" s="95"/>
      <c r="AW972" s="95"/>
      <c r="AX972" s="95"/>
      <c r="AY972" s="95"/>
    </row>
    <row r="973" spans="3:51" ht="12.75" customHeight="1">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L973" s="95"/>
      <c r="AM973" s="95"/>
      <c r="AN973" s="95"/>
      <c r="AO973" s="95"/>
      <c r="AP973" s="95"/>
      <c r="AQ973" s="95"/>
      <c r="AR973" s="95"/>
      <c r="AS973" s="95"/>
      <c r="AT973" s="95"/>
      <c r="AU973" s="95"/>
      <c r="AV973" s="95"/>
      <c r="AW973" s="95"/>
      <c r="AX973" s="95"/>
      <c r="AY973" s="95"/>
    </row>
    <row r="974" spans="3:51" ht="12.75" customHeight="1">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L974" s="95"/>
      <c r="AM974" s="95"/>
      <c r="AN974" s="95"/>
      <c r="AO974" s="95"/>
      <c r="AP974" s="95"/>
      <c r="AQ974" s="95"/>
      <c r="AR974" s="95"/>
      <c r="AS974" s="95"/>
      <c r="AT974" s="95"/>
      <c r="AU974" s="95"/>
      <c r="AV974" s="95"/>
      <c r="AW974" s="95"/>
      <c r="AX974" s="95"/>
      <c r="AY974" s="95"/>
    </row>
    <row r="975" spans="3:51" ht="12.75" customHeight="1">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L975" s="95"/>
      <c r="AM975" s="95"/>
      <c r="AN975" s="95"/>
      <c r="AO975" s="95"/>
      <c r="AP975" s="95"/>
      <c r="AQ975" s="95"/>
      <c r="AR975" s="95"/>
      <c r="AS975" s="95"/>
      <c r="AT975" s="95"/>
      <c r="AU975" s="95"/>
      <c r="AV975" s="95"/>
      <c r="AW975" s="95"/>
      <c r="AX975" s="95"/>
      <c r="AY975" s="95"/>
    </row>
    <row r="976" spans="3:51" ht="12.75" customHeight="1">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L976" s="95"/>
      <c r="AM976" s="95"/>
      <c r="AN976" s="95"/>
      <c r="AO976" s="95"/>
      <c r="AP976" s="95"/>
      <c r="AQ976" s="95"/>
      <c r="AR976" s="95"/>
      <c r="AS976" s="95"/>
      <c r="AT976" s="95"/>
      <c r="AU976" s="95"/>
      <c r="AV976" s="95"/>
      <c r="AW976" s="95"/>
      <c r="AX976" s="95"/>
      <c r="AY976" s="95"/>
    </row>
    <row r="977" spans="3:51" ht="12.75" customHeight="1">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L977" s="95"/>
      <c r="AM977" s="95"/>
      <c r="AN977" s="95"/>
      <c r="AO977" s="95"/>
      <c r="AP977" s="95"/>
      <c r="AQ977" s="95"/>
      <c r="AR977" s="95"/>
      <c r="AS977" s="95"/>
      <c r="AT977" s="95"/>
      <c r="AU977" s="95"/>
      <c r="AV977" s="95"/>
      <c r="AW977" s="95"/>
      <c r="AX977" s="95"/>
      <c r="AY977" s="95"/>
    </row>
    <row r="978" spans="3:51" ht="12.75" customHeight="1">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L978" s="95"/>
      <c r="AM978" s="95"/>
      <c r="AN978" s="95"/>
      <c r="AO978" s="95"/>
      <c r="AP978" s="95"/>
      <c r="AQ978" s="95"/>
      <c r="AR978" s="95"/>
      <c r="AS978" s="95"/>
      <c r="AT978" s="95"/>
      <c r="AU978" s="95"/>
      <c r="AV978" s="95"/>
      <c r="AW978" s="95"/>
      <c r="AX978" s="95"/>
      <c r="AY978" s="95"/>
    </row>
    <row r="979" spans="3:51" ht="12.75" customHeight="1">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L979" s="95"/>
      <c r="AM979" s="95"/>
      <c r="AN979" s="95"/>
      <c r="AO979" s="95"/>
      <c r="AP979" s="95"/>
      <c r="AQ979" s="95"/>
      <c r="AR979" s="95"/>
      <c r="AS979" s="95"/>
      <c r="AT979" s="95"/>
      <c r="AU979" s="95"/>
      <c r="AV979" s="95"/>
      <c r="AW979" s="95"/>
      <c r="AX979" s="95"/>
      <c r="AY979" s="95"/>
    </row>
    <row r="980" spans="3:51" ht="12.75" customHeight="1">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L980" s="95"/>
      <c r="AM980" s="95"/>
      <c r="AN980" s="95"/>
      <c r="AO980" s="95"/>
      <c r="AP980" s="95"/>
      <c r="AQ980" s="95"/>
      <c r="AR980" s="95"/>
      <c r="AS980" s="95"/>
      <c r="AT980" s="95"/>
      <c r="AU980" s="95"/>
      <c r="AV980" s="95"/>
      <c r="AW980" s="95"/>
      <c r="AX980" s="95"/>
      <c r="AY980" s="95"/>
    </row>
    <row r="981" spans="3:51" ht="12.75" customHeight="1">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L981" s="95"/>
      <c r="AM981" s="95"/>
      <c r="AN981" s="95"/>
      <c r="AO981" s="95"/>
      <c r="AP981" s="95"/>
      <c r="AQ981" s="95"/>
      <c r="AR981" s="95"/>
      <c r="AS981" s="95"/>
      <c r="AT981" s="95"/>
      <c r="AU981" s="95"/>
      <c r="AV981" s="95"/>
      <c r="AW981" s="95"/>
      <c r="AX981" s="95"/>
      <c r="AY981" s="95"/>
    </row>
    <row r="982" spans="3:51" ht="12.75" customHeight="1">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L982" s="95"/>
      <c r="AM982" s="95"/>
      <c r="AN982" s="95"/>
      <c r="AO982" s="95"/>
      <c r="AP982" s="95"/>
      <c r="AQ982" s="95"/>
      <c r="AR982" s="95"/>
      <c r="AS982" s="95"/>
      <c r="AT982" s="95"/>
      <c r="AU982" s="95"/>
      <c r="AV982" s="95"/>
      <c r="AW982" s="95"/>
      <c r="AX982" s="95"/>
      <c r="AY982" s="95"/>
    </row>
    <row r="983" spans="3:51" ht="12.75" customHeight="1">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L983" s="95"/>
      <c r="AM983" s="95"/>
      <c r="AN983" s="95"/>
      <c r="AO983" s="95"/>
      <c r="AP983" s="95"/>
      <c r="AQ983" s="95"/>
      <c r="AR983" s="95"/>
      <c r="AS983" s="95"/>
      <c r="AT983" s="95"/>
      <c r="AU983" s="95"/>
      <c r="AV983" s="95"/>
      <c r="AW983" s="95"/>
      <c r="AX983" s="95"/>
      <c r="AY983" s="95"/>
    </row>
    <row r="984" spans="3:51" ht="12.75" customHeight="1">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L984" s="95"/>
      <c r="AM984" s="95"/>
      <c r="AN984" s="95"/>
      <c r="AO984" s="95"/>
      <c r="AP984" s="95"/>
      <c r="AQ984" s="95"/>
      <c r="AR984" s="95"/>
      <c r="AS984" s="95"/>
      <c r="AT984" s="95"/>
      <c r="AU984" s="95"/>
      <c r="AV984" s="95"/>
      <c r="AW984" s="95"/>
      <c r="AX984" s="95"/>
      <c r="AY984" s="95"/>
    </row>
    <row r="985" spans="3:51" ht="12.75" customHeight="1">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L985" s="95"/>
      <c r="AM985" s="95"/>
      <c r="AN985" s="95"/>
      <c r="AO985" s="95"/>
      <c r="AP985" s="95"/>
      <c r="AQ985" s="95"/>
      <c r="AR985" s="95"/>
      <c r="AS985" s="95"/>
      <c r="AT985" s="95"/>
      <c r="AU985" s="95"/>
      <c r="AV985" s="95"/>
      <c r="AW985" s="95"/>
      <c r="AX985" s="95"/>
      <c r="AY985" s="95"/>
    </row>
    <row r="986" spans="3:51" ht="12.75" customHeight="1">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L986" s="95"/>
      <c r="AM986" s="95"/>
      <c r="AN986" s="95"/>
      <c r="AO986" s="95"/>
      <c r="AP986" s="95"/>
      <c r="AQ986" s="95"/>
      <c r="AR986" s="95"/>
      <c r="AS986" s="95"/>
      <c r="AT986" s="95"/>
      <c r="AU986" s="95"/>
      <c r="AV986" s="95"/>
      <c r="AW986" s="95"/>
      <c r="AX986" s="95"/>
      <c r="AY986" s="95"/>
    </row>
    <row r="987" spans="3:51" ht="12.75" customHeight="1">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L987" s="95"/>
      <c r="AM987" s="95"/>
      <c r="AN987" s="95"/>
      <c r="AO987" s="95"/>
      <c r="AP987" s="95"/>
      <c r="AQ987" s="95"/>
      <c r="AR987" s="95"/>
      <c r="AS987" s="95"/>
      <c r="AT987" s="95"/>
      <c r="AU987" s="95"/>
      <c r="AV987" s="95"/>
      <c r="AW987" s="95"/>
      <c r="AX987" s="95"/>
      <c r="AY987" s="95"/>
    </row>
    <row r="988" spans="3:51" ht="12.75" customHeight="1">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L988" s="95"/>
      <c r="AM988" s="95"/>
      <c r="AN988" s="95"/>
      <c r="AO988" s="95"/>
      <c r="AP988" s="95"/>
      <c r="AQ988" s="95"/>
      <c r="AR988" s="95"/>
      <c r="AS988" s="95"/>
      <c r="AT988" s="95"/>
      <c r="AU988" s="95"/>
      <c r="AV988" s="95"/>
      <c r="AW988" s="95"/>
      <c r="AX988" s="95"/>
      <c r="AY988" s="95"/>
    </row>
    <row r="989" spans="3:51" ht="12.75" customHeight="1">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L989" s="95"/>
      <c r="AM989" s="95"/>
      <c r="AN989" s="95"/>
      <c r="AO989" s="95"/>
      <c r="AP989" s="95"/>
      <c r="AQ989" s="95"/>
      <c r="AR989" s="95"/>
      <c r="AS989" s="95"/>
      <c r="AT989" s="95"/>
      <c r="AU989" s="95"/>
      <c r="AV989" s="95"/>
      <c r="AW989" s="95"/>
      <c r="AX989" s="95"/>
      <c r="AY989" s="95"/>
    </row>
    <row r="990" spans="3:51" ht="12.75" customHeight="1">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L990" s="95"/>
      <c r="AM990" s="95"/>
      <c r="AN990" s="95"/>
      <c r="AO990" s="95"/>
      <c r="AP990" s="95"/>
      <c r="AQ990" s="95"/>
      <c r="AR990" s="95"/>
      <c r="AS990" s="95"/>
      <c r="AT990" s="95"/>
      <c r="AU990" s="95"/>
      <c r="AV990" s="95"/>
      <c r="AW990" s="95"/>
      <c r="AX990" s="95"/>
      <c r="AY990" s="95"/>
    </row>
    <row r="991" spans="3:51" ht="12.75" customHeight="1">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L991" s="95"/>
      <c r="AM991" s="95"/>
      <c r="AN991" s="95"/>
      <c r="AO991" s="95"/>
      <c r="AP991" s="95"/>
      <c r="AQ991" s="95"/>
      <c r="AR991" s="95"/>
      <c r="AS991" s="95"/>
      <c r="AT991" s="95"/>
      <c r="AU991" s="95"/>
      <c r="AV991" s="95"/>
      <c r="AW991" s="95"/>
      <c r="AX991" s="95"/>
      <c r="AY991" s="95"/>
    </row>
    <row r="992" spans="3:51" ht="12.75" customHeight="1">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L992" s="95"/>
      <c r="AM992" s="95"/>
      <c r="AN992" s="95"/>
      <c r="AO992" s="95"/>
      <c r="AP992" s="95"/>
      <c r="AQ992" s="95"/>
      <c r="AR992" s="95"/>
      <c r="AS992" s="95"/>
      <c r="AT992" s="95"/>
      <c r="AU992" s="95"/>
      <c r="AV992" s="95"/>
      <c r="AW992" s="95"/>
      <c r="AX992" s="95"/>
      <c r="AY992" s="95"/>
    </row>
    <row r="993" spans="3:51" ht="12.75" customHeight="1">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L993" s="95"/>
      <c r="AM993" s="95"/>
      <c r="AN993" s="95"/>
      <c r="AO993" s="95"/>
      <c r="AP993" s="95"/>
      <c r="AQ993" s="95"/>
      <c r="AR993" s="95"/>
      <c r="AS993" s="95"/>
      <c r="AT993" s="95"/>
      <c r="AU993" s="95"/>
      <c r="AV993" s="95"/>
      <c r="AW993" s="95"/>
      <c r="AX993" s="95"/>
      <c r="AY993" s="95"/>
    </row>
    <row r="994" spans="3:51" ht="12.75" customHeight="1">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L994" s="95"/>
      <c r="AM994" s="95"/>
      <c r="AN994" s="95"/>
      <c r="AO994" s="95"/>
      <c r="AP994" s="95"/>
      <c r="AQ994" s="95"/>
      <c r="AR994" s="95"/>
      <c r="AS994" s="95"/>
      <c r="AT994" s="95"/>
      <c r="AU994" s="95"/>
      <c r="AV994" s="95"/>
      <c r="AW994" s="95"/>
      <c r="AX994" s="95"/>
      <c r="AY994" s="95"/>
    </row>
    <row r="995" spans="3:51" ht="12.75" customHeight="1">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L995" s="95"/>
      <c r="AM995" s="95"/>
      <c r="AN995" s="95"/>
      <c r="AO995" s="95"/>
      <c r="AP995" s="95"/>
      <c r="AQ995" s="95"/>
      <c r="AR995" s="95"/>
      <c r="AS995" s="95"/>
      <c r="AT995" s="95"/>
      <c r="AU995" s="95"/>
      <c r="AV995" s="95"/>
      <c r="AW995" s="95"/>
      <c r="AX995" s="95"/>
      <c r="AY995" s="95"/>
    </row>
    <row r="996" spans="3:51" ht="12.75" customHeight="1">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L996" s="95"/>
      <c r="AM996" s="95"/>
      <c r="AN996" s="95"/>
      <c r="AO996" s="95"/>
      <c r="AP996" s="95"/>
      <c r="AQ996" s="95"/>
      <c r="AR996" s="95"/>
      <c r="AS996" s="95"/>
      <c r="AT996" s="95"/>
      <c r="AU996" s="95"/>
      <c r="AV996" s="95"/>
      <c r="AW996" s="95"/>
      <c r="AX996" s="95"/>
      <c r="AY996" s="95"/>
    </row>
    <row r="997" spans="3:51" ht="12.75" customHeight="1">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L997" s="95"/>
      <c r="AM997" s="95"/>
      <c r="AN997" s="95"/>
      <c r="AO997" s="95"/>
      <c r="AP997" s="95"/>
      <c r="AQ997" s="95"/>
      <c r="AR997" s="95"/>
      <c r="AS997" s="95"/>
      <c r="AT997" s="95"/>
      <c r="AU997" s="95"/>
      <c r="AV997" s="95"/>
      <c r="AW997" s="95"/>
      <c r="AX997" s="95"/>
      <c r="AY997" s="95"/>
    </row>
    <row r="998" spans="3:51" ht="12.75" customHeight="1">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L998" s="95"/>
      <c r="AM998" s="95"/>
      <c r="AN998" s="95"/>
      <c r="AO998" s="95"/>
      <c r="AP998" s="95"/>
      <c r="AQ998" s="95"/>
      <c r="AR998" s="95"/>
      <c r="AS998" s="95"/>
      <c r="AT998" s="95"/>
      <c r="AU998" s="95"/>
      <c r="AV998" s="95"/>
      <c r="AW998" s="95"/>
      <c r="AX998" s="95"/>
      <c r="AY998" s="95"/>
    </row>
    <row r="999" spans="3:51" ht="12.75" customHeight="1">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L999" s="95"/>
      <c r="AM999" s="95"/>
      <c r="AN999" s="95"/>
      <c r="AO999" s="95"/>
      <c r="AP999" s="95"/>
      <c r="AQ999" s="95"/>
      <c r="AR999" s="95"/>
      <c r="AS999" s="95"/>
      <c r="AT999" s="95"/>
      <c r="AU999" s="95"/>
      <c r="AV999" s="95"/>
      <c r="AW999" s="95"/>
      <c r="AX999" s="95"/>
      <c r="AY999" s="95"/>
    </row>
    <row r="1000" spans="3:51" ht="12.75" customHeight="1">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L1000" s="95"/>
      <c r="AM1000" s="95"/>
      <c r="AN1000" s="95"/>
      <c r="AO1000" s="95"/>
      <c r="AP1000" s="95"/>
      <c r="AQ1000" s="95"/>
      <c r="AR1000" s="95"/>
      <c r="AS1000" s="95"/>
      <c r="AT1000" s="95"/>
      <c r="AU1000" s="95"/>
      <c r="AV1000" s="95"/>
      <c r="AW1000" s="95"/>
      <c r="AX1000" s="95"/>
      <c r="AY1000" s="9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Application</vt:lpstr>
      <vt:lpstr>Sheet1</vt:lpstr>
      <vt:lpstr>Acceptable Proof</vt:lpstr>
      <vt:lpstr>Audit</vt:lpstr>
      <vt:lpstr>Office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Nairne Cameron</dc:creator>
  <cp:lastModifiedBy>Rita Vacirca</cp:lastModifiedBy>
  <dcterms:created xsi:type="dcterms:W3CDTF">2020-06-01T12:42:10Z</dcterms:created>
  <dcterms:modified xsi:type="dcterms:W3CDTF">2021-03-26T14:58:00Z</dcterms:modified>
</cp:coreProperties>
</file>